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firstSheet="1" activeTab="0"/>
  </bookViews>
  <sheets>
    <sheet name="Zał. nr 3" sheetId="1" r:id="rId1"/>
    <sheet name="Zał. nr 9" sheetId="2" r:id="rId2"/>
    <sheet name="Zał. nr 10" sheetId="3" r:id="rId3"/>
    <sheet name="Zad. GFOŚiGW" sheetId="4" r:id="rId4"/>
    <sheet name="Zał. nr 7" sheetId="5" r:id="rId5"/>
    <sheet name="Zał. nr 4" sheetId="6" r:id="rId6"/>
    <sheet name="Zał. nr 6" sheetId="7" r:id="rId7"/>
    <sheet name="Zał. nr 8" sheetId="8" r:id="rId8"/>
    <sheet name="Zał. nr 5" sheetId="9" r:id="rId9"/>
    <sheet name="Zał. nr 12" sheetId="10" r:id="rId10"/>
    <sheet name="Zał. nr 11" sheetId="11" r:id="rId11"/>
    <sheet name="Zał. nr 15" sheetId="12" r:id="rId12"/>
    <sheet name="Zał. nr 13" sheetId="13" r:id="rId13"/>
    <sheet name="Zał. nr 14" sheetId="14" r:id="rId14"/>
    <sheet name="Zał. nr 2" sheetId="15" r:id="rId15"/>
    <sheet name="Zał. Nr 1" sheetId="16" r:id="rId16"/>
  </sheets>
  <definedNames>
    <definedName name="_xlnm.Print_Titles" localSheetId="15">'Zał. Nr 1'!$8:$8</definedName>
  </definedNames>
  <calcPr fullCalcOnLoad="1"/>
</workbook>
</file>

<file path=xl/comments7.xml><?xml version="1.0" encoding="utf-8"?>
<comments xmlns="http://schemas.openxmlformats.org/spreadsheetml/2006/main">
  <authors>
    <author>mfaful</author>
  </authors>
  <commentList>
    <comment ref="G120" authorId="0">
      <text>
        <r>
          <rPr>
            <b/>
            <sz val="8"/>
            <rFont val="Tahoma"/>
            <family val="0"/>
          </rPr>
          <t>mfaful:</t>
        </r>
        <r>
          <rPr>
            <sz val="8"/>
            <rFont val="Tahoma"/>
            <family val="0"/>
          </rPr>
          <t xml:space="preserve">
</t>
        </r>
      </text>
    </comment>
  </commentList>
</comments>
</file>

<file path=xl/sharedStrings.xml><?xml version="1.0" encoding="utf-8"?>
<sst xmlns="http://schemas.openxmlformats.org/spreadsheetml/2006/main" count="3092" uniqueCount="1216">
  <si>
    <t>A. Naprawy urządzeń komunalnych: ławek, koszy ulicznych, tablic i słupów ogłoszeniowych, udrożnienie kanalizacji deszczowej, czyszczenie wpustów ulicznych wraz                           z uzupełnieniem wkładów w gminie</t>
  </si>
  <si>
    <t>Gmina Sulechów     900                        90095                         4270</t>
  </si>
  <si>
    <t xml:space="preserve">W ramach przeprowadzonego postępowania w formie przetargu nieograniczonego, podpisano umowę nr BZ.342-9/07 z Przedsiębiorstwem Wielobranżowym, Kazimierz Musz                      w Sulechowie na usługi w zakresie prac naprawczych, remontowych i konserwacyjnych urządzeń komunalnych stanowiących własność Gminy Sulechów. Zadanie obejmuje                                    w szczególności: naprawę i wykonanie tabic ogłoszeniowch, ustawianie i naprawy ławek, ustawianie i naprawy koszy ulicznych, czyszczenie wpustów ulicznych, naprawę urządzeń rekreacyjnych i zabawowych, udrażnianie kanalizacji deszczowej. </t>
  </si>
  <si>
    <t>B. Naprawa, konserwacja wyposażenia skateparku przy ulicy Kasztanowej w Sulechowie oraz urządzeń wyposażenia placów zabaw na terenach gminnych</t>
  </si>
  <si>
    <t>Prace konserwacyjne wyposażenia skateparku zostały wykonane w ramach napraw urządzeń komunalnych, natomiast wyposażenie placów zabaw sfinansowano w ramach zakupu usług pozostałych - ustawiono 4 zestawy huśtawek.</t>
  </si>
  <si>
    <t>C. Naprawa ciągów komunikacyjnych poprzez wymianę nawierzchni chodników (jezdni na nieruchomościach gminnych, ul. Licealna 3 i 4 w Sulechowie                     i inne wg potrzeb i możliwości finansowych)</t>
  </si>
  <si>
    <t xml:space="preserve">Prowadzona jest procedura związana z udzieleniem zamówienia w trybie przetargu nieograniczonego na wykonanie przewidzianych robót. Zakończenie postępowania przewidziane jest na 02.08.2007 r. a termin zakończenia robót na 15.10.2007 r. </t>
  </si>
  <si>
    <t>D. Wyrównanie terenu przy ciągu pieszym od ulicy Kasztanowej do ulicy Kościuszki w Sulechowie wraz                    z dowozem ziemi, uprawą i zasiewem trawy.</t>
  </si>
  <si>
    <t>Ze względu na warunki pogodowe nie było możliwości dowiezienia gruntu przy ciągu pieszym od ulicy Kasztanowej do ulicy Kościuszki w Sulechowie. Proponuje się na odstąpienie od zadania a wole środki przeznaczyć na naprawę urządzeń komunalnych.</t>
  </si>
  <si>
    <t>Razem (A+B+C+D)                               rozdział</t>
  </si>
  <si>
    <t>RAZEM (33-34)                                              dział</t>
  </si>
  <si>
    <t>Remonty i konserwacja obiektów zabytkowych wg wniosków Wspólnot Mieszkaniowych - udział gminy w kosztach ogólnych zgodnie z Programem rewitalizacji Gminy Sulechów</t>
  </si>
  <si>
    <t>Zakład Gospod. Mieniem Komunalnym             921                     92120                   4270</t>
  </si>
  <si>
    <t>Planowany wydatek obejmuje udzielenie dotacji na wykonanie prac konserwatorskich, restauratorskich i robót budowlanych w budynkach wspólnot mieszkaniowych, które zadeklarowały zamiar podjęcia robót rewitalizacyjnych. Na dzień 30.06.2007 r. wspólnoty: ul. Handlowa 5, Plac Ratuszowy 3, ul. Sikorskiego 27 były w trakcie opracowywania dokumentacji budowlanej i kosztorysów inwestorskich. W przypadku spełnienia wszystkich wymagań przez Radę Miejską, przewidywany termin zakończenia prac 31.12.2007 r.</t>
  </si>
  <si>
    <t>Malowanie niecki basenowej, konserwacja bieżąca basenu, naprawa i konserwacja boisk wiejskich</t>
  </si>
  <si>
    <t>Ośrodek Sportu                 i Rekreacji                          w Sulechowie                                926                           92605                                 4270</t>
  </si>
  <si>
    <t>W I półroczu wymalowano nieckę besenu (niecka główna i brodzik), wymalowano pomieszczenia w budynku głównym OSiR (łącznie 17 pomieszczeń), wykonano naprawy i bieżące konserwacje boisk wiejskich, naprawiono pompę wodną.</t>
  </si>
  <si>
    <t>Nazwa działu i rozdziału, źródła finansowania zadania</t>
  </si>
  <si>
    <t>Nazwa programu inwestycyjnego i zadania</t>
  </si>
  <si>
    <t xml:space="preserve">Jednostka organizacyjna realizująca program lub koordynująca wykonanie programu  </t>
  </si>
  <si>
    <t>Okres realizacji</t>
  </si>
  <si>
    <t>Łączne koszty finansowe</t>
  </si>
  <si>
    <t>W tym wysokość wydatków  w roku budżetowym i w dwóch kolejnych latach</t>
  </si>
  <si>
    <t>Plan</t>
  </si>
  <si>
    <t>%           (11:10)</t>
  </si>
  <si>
    <t xml:space="preserve">Rolnictwo i Łowiectwo </t>
  </si>
  <si>
    <t>Program utrzymania                       i rozwoju bazy dziedzictwa kulturowego</t>
  </si>
  <si>
    <t>Restrukturyzacja                                  i modernizacja sektora żywnościowego oraz rozwój obszarów wiejskich</t>
  </si>
  <si>
    <t>1. Adaptacja i remont budynku byłej szkoły podstawowej na wielofunkcyjną salę wiejską w Klępsku</t>
  </si>
  <si>
    <t>2004-2008</t>
  </si>
  <si>
    <t>środki UE    SPO (50,5%)</t>
  </si>
  <si>
    <t>środki własne (49,5%), kredyt</t>
  </si>
  <si>
    <t>RAZEM:</t>
  </si>
  <si>
    <t xml:space="preserve">2. Budowa sali wiejskiej                         w Kijach spełniającej rolę świetlicy wiejskiej i sali sportowej                       </t>
  </si>
  <si>
    <t>2005-2008</t>
  </si>
  <si>
    <r>
      <t xml:space="preserve">środki UE    SPO </t>
    </r>
    <r>
      <rPr>
        <sz val="9"/>
        <rFont val="Arial"/>
        <family val="2"/>
      </rPr>
      <t>(16%</t>
    </r>
    <r>
      <rPr>
        <b/>
        <sz val="9"/>
        <rFont val="Arial"/>
        <family val="2"/>
      </rPr>
      <t>)</t>
    </r>
  </si>
  <si>
    <r>
      <t xml:space="preserve">wolne środki </t>
    </r>
    <r>
      <rPr>
        <sz val="9"/>
        <rFont val="Arial"/>
        <family val="2"/>
      </rPr>
      <t>(11%)</t>
    </r>
  </si>
  <si>
    <t>środki FRKF- (30%)</t>
  </si>
  <si>
    <r>
      <t>środki własne</t>
    </r>
    <r>
      <rPr>
        <sz val="9"/>
        <rFont val="Arial"/>
        <family val="2"/>
      </rPr>
      <t xml:space="preserve"> (42%)</t>
    </r>
    <r>
      <rPr>
        <sz val="9"/>
        <rFont val="Arial"/>
        <family val="0"/>
      </rPr>
      <t>, kredyt</t>
    </r>
  </si>
  <si>
    <r>
      <t xml:space="preserve">środki własne </t>
    </r>
    <r>
      <rPr>
        <sz val="9"/>
        <rFont val="Arial"/>
        <family val="2"/>
      </rPr>
      <t>(1%)</t>
    </r>
  </si>
  <si>
    <t>Turystyka</t>
  </si>
  <si>
    <t>Program dla Odry 2006</t>
  </si>
  <si>
    <t xml:space="preserve">Beneficjent                  Gmina Sulechów                                                      </t>
  </si>
  <si>
    <t>Zadania w zakresie upowszechniania turystyki</t>
  </si>
  <si>
    <t>Budowa przystani turystycznych na Odrze w miejscowościach: Cigacice Gmina Sulechów, Nowa Sól                                                 i Bytom Odrzański Program INTERREG III A                                Etap I</t>
  </si>
  <si>
    <t>A. Zadanie Inwestycyjne Gmina Sulechów</t>
  </si>
  <si>
    <t>2003-2007</t>
  </si>
  <si>
    <t>środki UE (75%)</t>
  </si>
  <si>
    <t>środki własne (25%), kredyt</t>
  </si>
  <si>
    <t>dotacja</t>
  </si>
  <si>
    <t>Razem kwalifikowane</t>
  </si>
  <si>
    <t>środki własne</t>
  </si>
  <si>
    <t>niekwalifikowane</t>
  </si>
  <si>
    <t>B. Zadanie Inwestycyjne Miasto Nowa Sól</t>
  </si>
  <si>
    <t>Partner                     Miasto Nowa Sól</t>
  </si>
  <si>
    <t>2004-2007</t>
  </si>
  <si>
    <t>środki własne (25%), dotacja</t>
  </si>
  <si>
    <t>Zadanie dodatkowe: Zakup i montaż dodatkowej dalby w porcie dla dużych jednostek pływających</t>
  </si>
  <si>
    <t>śr. własne niekwalifikowane</t>
  </si>
  <si>
    <t>C. Zadanie Inwestycyjne Gmina Bytom Odrzański</t>
  </si>
  <si>
    <t>Partner                         Gmina Bytom Odrzański</t>
  </si>
  <si>
    <t>Ogółem Projekt</t>
  </si>
  <si>
    <t>kredyt</t>
  </si>
  <si>
    <t>Zadanie dodatkowe: Miasto Nowa Sól</t>
  </si>
  <si>
    <t>Gospodarka mieszkaniowa</t>
  </si>
  <si>
    <t>Środki własne (kredyt)</t>
  </si>
  <si>
    <t>1. Budowa mieszkań socjalnych w Sulechowie przy ulicy Piaskowej</t>
  </si>
  <si>
    <t>2006          2009</t>
  </si>
  <si>
    <t>wolne środki (własne)</t>
  </si>
  <si>
    <t>dotacja celowa z budżetu państwa (16,4%)</t>
  </si>
  <si>
    <t>1.Samorządowa platforma cyfrowa ustawicznego szkolenia kadr oraz rozwoju e-usług publicznych</t>
  </si>
  <si>
    <t>Beneficjent Lider Fundacja Informatyki                          i Zarządzania (FIiZ) z Łodzi                       Partner Gmina Sulechów</t>
  </si>
  <si>
    <t>Urzędy gmin (miast i miast na prawach powiatu)</t>
  </si>
  <si>
    <t>środki NMF i MFEOG (84,7%)</t>
  </si>
  <si>
    <t>środki własne (15,3%), kredyt</t>
  </si>
  <si>
    <r>
      <t xml:space="preserve">Kurs wskazany w ogłoszeniu o naborze wniosków w ramach MFEOG i NMF - </t>
    </r>
    <r>
      <rPr>
        <b/>
        <sz val="8"/>
        <rFont val="Arial"/>
        <family val="2"/>
      </rPr>
      <t>3,9362 PLN</t>
    </r>
  </si>
  <si>
    <t>środki własne (15,3%)</t>
  </si>
  <si>
    <t>Oświata i Wychowanie</t>
  </si>
  <si>
    <t>Program rozwoju bazy sportowej</t>
  </si>
  <si>
    <t>Szkoły podstawowe</t>
  </si>
  <si>
    <t xml:space="preserve">1. Budowa sali sportowej przy Szkole Podstawowej  nr 1 w Sulechowie                                                       </t>
  </si>
  <si>
    <t>Etap I - budowa sali</t>
  </si>
  <si>
    <t>2004-2006</t>
  </si>
  <si>
    <t>Etap II zagospodarowanie terenu: budowa boiska wielofunkcyjnego, bieżni prostej i skoczni uniwersalnej wraz z wyposażeniem oraz drogi, dojścia i parkingu</t>
  </si>
  <si>
    <t>środki FRKF (28%)</t>
  </si>
  <si>
    <t>środki własne (72%), kredyt</t>
  </si>
  <si>
    <t xml:space="preserve">2. Budowa boiska wielofunkcyjnego, bieżni prostej i skoczni uniwersalnej wraz z wyposażeniem oraz drogi, dojścia i parkingu przy Zespole Szkół w Sulechowie                       </t>
  </si>
  <si>
    <t>2006-2007</t>
  </si>
  <si>
    <t>Etap I - projekt</t>
  </si>
  <si>
    <t>Etap II - realizacja</t>
  </si>
  <si>
    <t>środki FRKF 30%</t>
  </si>
  <si>
    <t>środki własne 70 %, kredyt</t>
  </si>
  <si>
    <t xml:space="preserve">Kultura fizyczna i sport </t>
  </si>
  <si>
    <t>3. Modernizacja stadionu miejskiego w Sulechowie wraz  z wyposażeniem</t>
  </si>
  <si>
    <t>2007        2009</t>
  </si>
  <si>
    <t>Etap I Projekt</t>
  </si>
  <si>
    <t>Etap II opracowanie studium wykonania - zał. do wniosku o środki z UE</t>
  </si>
  <si>
    <t>Etap III wykonanie</t>
  </si>
  <si>
    <t>Środki z UE (75%)</t>
  </si>
  <si>
    <t>Środki własne ( 25%), kredyt</t>
  </si>
  <si>
    <t>Pomoc Społeczna</t>
  </si>
  <si>
    <t>1. Modernizacja i adaptacja pomieszczeń obiektu Centrum Usług Socjalnych  w Kruszynie</t>
  </si>
  <si>
    <t>2006-2008</t>
  </si>
  <si>
    <t>Etap: opracowanie dokumentacji projektowej</t>
  </si>
  <si>
    <t>środki z UE   (70,3%)</t>
  </si>
  <si>
    <t>środki własne (29,7%), kredyt</t>
  </si>
  <si>
    <t>Gospodarka Komunalna                i Ochrona Środowiska</t>
  </si>
  <si>
    <t>Program Kanalizacji Gminy</t>
  </si>
  <si>
    <t xml:space="preserve">Gmina Sulechów                   </t>
  </si>
  <si>
    <t>2005-2007</t>
  </si>
  <si>
    <t>1. Budowa kanalizacji w Kalsku</t>
  </si>
  <si>
    <t>środki WFOŚiGW (umorzenie i dotacja)</t>
  </si>
  <si>
    <t>środki GFOŚiGW</t>
  </si>
  <si>
    <t>środki PFOŚiGW</t>
  </si>
  <si>
    <t xml:space="preserve">2. Budowa kanalizacji                        w Cigacicach, w Górkach Małych, w Górzykowie, w Nowym Świecie                      Etap I  projekt                                    Etap II opracowanie studium wykonalności - zał. do wniosku                o środki z UE                </t>
  </si>
  <si>
    <t xml:space="preserve">Gmina Sulechów                  </t>
  </si>
  <si>
    <t>2006-2010</t>
  </si>
  <si>
    <t>Etap III - realizacja</t>
  </si>
  <si>
    <t>2008-2010</t>
  </si>
  <si>
    <t>środki z UE  (75%)</t>
  </si>
  <si>
    <t>śr. własne GFOŚiGW(25%)</t>
  </si>
  <si>
    <t>3. Budowa kanalizacji od ulicy Wiejskiej w Sulechowie i Brzezie k.Sulechowa - lewa strona</t>
  </si>
  <si>
    <t>Etap II opracowanie studium wykonalności - zał. do wniosku o środki z UE</t>
  </si>
  <si>
    <t>Etap III realizacja</t>
  </si>
  <si>
    <r>
      <t>Administracja Publiczna</t>
    </r>
    <r>
      <rPr>
        <sz val="9"/>
        <rFont val="Arial"/>
        <family val="2"/>
      </rPr>
      <t xml:space="preserve"> Urzędy gmin (miast i miast na prawach powiatu)</t>
    </r>
  </si>
  <si>
    <t>Lubuski Regionalny Program Operacyjny                                           1. Rewitalizacja budynku ratusza z kolorystyką (wraz z wymianą polbruku na bruk wokół budynku)</t>
  </si>
  <si>
    <t>2007       2009</t>
  </si>
  <si>
    <t>Etap II opracowanie studium wykonalności - zał. do wniosku        o środki z UE</t>
  </si>
  <si>
    <t>16.</t>
  </si>
  <si>
    <t>Oświata i wychowanie</t>
  </si>
  <si>
    <t>2. Remont fragmentu budynku wraz z izolacją ścian fundamentowych obiektu pałacowego - Gimnazjum Publiczne w Pomorsku</t>
  </si>
  <si>
    <t>Gimnazja</t>
  </si>
  <si>
    <t>2006         2007</t>
  </si>
  <si>
    <t>Środki własne kredyt</t>
  </si>
  <si>
    <t>Dotacja Min. Kult. i Dziedz. Narod.</t>
  </si>
  <si>
    <t>dochody własne</t>
  </si>
  <si>
    <t>17.</t>
  </si>
  <si>
    <t>1. Adaptacja Zboru Ariańskiego przy   Al. Wielkopolskiej                          w Sulechowie na salę widowiskowo-projekcyjną</t>
  </si>
  <si>
    <t xml:space="preserve">Gmina Sulechów          </t>
  </si>
  <si>
    <t xml:space="preserve">etap: realizacja   </t>
  </si>
  <si>
    <t xml:space="preserve">środki UE    ZPORR (51,8201%)   </t>
  </si>
  <si>
    <t>dotacja z budżetu państwa(10%)</t>
  </si>
  <si>
    <t>środki własne (38,1799%), kredyt</t>
  </si>
  <si>
    <t>wartość zadania wg wniosku o dofinansowanie do UE</t>
  </si>
  <si>
    <t>OGÓŁEM:</t>
  </si>
  <si>
    <t xml:space="preserve">(1 - 17) </t>
  </si>
  <si>
    <t>Załącznik nr 6</t>
  </si>
  <si>
    <t xml:space="preserve">Limity wydatków na Wieloletnie Programy Inwestycyjne </t>
  </si>
  <si>
    <t>Gminy Sulechów w latach 2007-2009</t>
  </si>
  <si>
    <t>Plan i wykonanie za I półrocze 2007r.</t>
  </si>
  <si>
    <t>Objaśnienia:</t>
  </si>
  <si>
    <t>SPO</t>
  </si>
  <si>
    <t>Sektorowy Program Operacyjny, UE</t>
  </si>
  <si>
    <t>ZPORR</t>
  </si>
  <si>
    <t>Zintegrowany Program Operacyjny Rozwoju Regionalnego, UE</t>
  </si>
  <si>
    <t>INTERREG</t>
  </si>
  <si>
    <t>Program INTERREG III A (Inicjatywa Wspólnotowa Polska, Niemcy), UE</t>
  </si>
  <si>
    <t xml:space="preserve">GFOŚiGW              </t>
  </si>
  <si>
    <t>Gminny Fundusz Ochrony Środowiska i Gospodarki Wodnej</t>
  </si>
  <si>
    <t xml:space="preserve">FRKF </t>
  </si>
  <si>
    <t xml:space="preserve">Fundusz Rozwoju Kultury Fizycznej </t>
  </si>
  <si>
    <t>NMF i MFEOG</t>
  </si>
  <si>
    <t>Norweski Mechanizm Finansowy i Mechanizm Finansowy Europejskiego Obszaru Gospodarczego</t>
  </si>
  <si>
    <t>PFOŚiGW</t>
  </si>
  <si>
    <t>Powiatowy Fundusz Ochrony Środowiska i Gospodarki Wodnej</t>
  </si>
  <si>
    <t>WFOŚiGW</t>
  </si>
  <si>
    <t>Wojewódzki Fundusz Ochrony Środowiska i Gospodarki Wodnej</t>
  </si>
  <si>
    <t>LRPO</t>
  </si>
  <si>
    <t>Lubuski Regionalny Program Operacyjny</t>
  </si>
  <si>
    <t>Załącznik Nr 4</t>
  </si>
  <si>
    <t>wydatków budżetowych Gminy Sulechów</t>
  </si>
  <si>
    <t>Nazwa</t>
  </si>
  <si>
    <t>Plan po zmianach w roku 2007</t>
  </si>
  <si>
    <t>Wydatki wykonane</t>
  </si>
  <si>
    <t xml:space="preserve">%                                          7:6           </t>
  </si>
  <si>
    <t xml:space="preserve">  RAZEM WYDATKI (1-17)</t>
  </si>
  <si>
    <t>Z TEGO:</t>
  </si>
  <si>
    <t>1. WYDATKI BIEŻĄCE</t>
  </si>
  <si>
    <t>W TYM:</t>
  </si>
  <si>
    <t>A) WYNAGRODZENIA (§§ 4010, 4040, 4100, 4170, 4178)</t>
  </si>
  <si>
    <t>B) POCHODNE OD WYNAGRODZEŃ (§§ 4110, 4118, 4120, 4128)</t>
  </si>
  <si>
    <t>C) DOTACJE (§§ 2310, 2320, 2480, 2720, 2820, 3000)</t>
  </si>
  <si>
    <t>D) WYDATKI NA OBSŁUGĘ DŁUGU (§ 8070)</t>
  </si>
  <si>
    <t>E) REMONTY (§ 4270)</t>
  </si>
  <si>
    <t>F) POZOSTAŁE WYDATKI (pozostałe paragrafy nie wymienione w pkt 1 i 2, a ujęte w zał. nr 2)</t>
  </si>
  <si>
    <t>2. WYDATKI MAJĄTKOWE (§§ 6050, 6058, 6059, 6060, 6610)</t>
  </si>
  <si>
    <t>3. RAZEM (1+2)</t>
  </si>
  <si>
    <r>
      <t>1</t>
    </r>
    <r>
      <rPr>
        <b/>
        <sz val="14"/>
        <rFont val="Arial CE"/>
        <family val="0"/>
      </rPr>
      <t>.</t>
    </r>
  </si>
  <si>
    <t>01008</t>
  </si>
  <si>
    <t>MELIORACJE WODNE</t>
  </si>
  <si>
    <t>ZAKUP MATERIAŁÓW I WYPOSAŻENIA</t>
  </si>
  <si>
    <t xml:space="preserve">ZAKUP USŁUG REMONTOWYCH                                       </t>
  </si>
  <si>
    <t>OPŁATY NA RZECZ BUDŻETU PAŃSTWA</t>
  </si>
  <si>
    <t>WYDATKI INWESTYCYJNE JEDNOSTEK BUDŻETOWYCH</t>
  </si>
  <si>
    <t>01030</t>
  </si>
  <si>
    <t>IZBY ROLNICZE</t>
  </si>
  <si>
    <t>WPŁATY GMIN NA RZECZ IZB ROLNICZYCH W WYSOKOŚCI 2% UZYSKANYCH WPŁYWÓW Z PODATKU ROLNEGO</t>
  </si>
  <si>
    <t>WYDATKI INWESTYCYJNE JEDNOSTEK BUDŻETOWYCH.                                                      FINANSOWANIE PROGRAMÓW   I PROJEKTÓW ZE ŚRODKÓW FUNDUSZY STRUKTURALNYCH, FUNDUSZU SPÓJNOŚCI ORAZ Z FUNDUSZY UNIJNYCH FINANSUJĄCYCH WSPÓLNĄ POLITYKĘ ROLNĄ</t>
  </si>
  <si>
    <t>WYDATKI INWESTYCYJNE JEDNOSTEK BUDŻETOWYCH.                                                      WSPÓŁFINANSOWANIE PROGRAMÓW   I PROJEKTÓW ZE ŚRODKÓW FUNDUSZY STRUKTURALNYCH, FUNDUSZU SPÓJNOŚCI ORAZ Z FUNDUSZY UNIJNYCH FINANSUJĄCYCH WSPÓLNĄ POLITYKĘ ROLNĄ</t>
  </si>
  <si>
    <t>WYNAGRODZENIA OSOBOWE PRACOWNIKÓW</t>
  </si>
  <si>
    <t>ZAKUP USŁUG POZOSTAŁYCH</t>
  </si>
  <si>
    <t>RÓŻNE OPŁATY I SKŁADKI</t>
  </si>
  <si>
    <t>ZAKUP MATERIAŁÓW PAPIERNICZYCH DO SPRZĘTU DRUKARSKIEGO I URZĄDZEŃ KSEROGRAFICZNYCH</t>
  </si>
  <si>
    <t>TRANSPORT I ŁĄCZNOŚĆ</t>
  </si>
  <si>
    <t>DROGI PUBLICZNE POWIATOWE</t>
  </si>
  <si>
    <t>DOTACJE CELOWE PRZEKAZANE DLA POWIATU NA ZADANIA BIEŻĄCE REALIZOWANE NA PODSTAWIE POROZUMIEŃ (UMÓW) MIĘDZY JEDNOSTKAMI SAMORZĄDU TERYTORIALNEGO</t>
  </si>
  <si>
    <t>DROGI PUBLICZNE GMINNE</t>
  </si>
  <si>
    <t xml:space="preserve">ZAKUP USŁUG REMONTOWYCH                                   </t>
  </si>
  <si>
    <t>KARY I ODSZKODOWANIA WYPŁACANE NA RZECZ OSÓB FIZYCZNYCH</t>
  </si>
  <si>
    <t xml:space="preserve">WYDATKI INWESTYCYJNE JEDNOSTEK BUDŻETOWYCH                                                         </t>
  </si>
  <si>
    <t xml:space="preserve">WYDATKI NA ZAKUPY INWESTYCYJNE JEDNOSTEK BUDŻETOWYCH                                                         </t>
  </si>
  <si>
    <t>WYDATKI INWESTYCYJEN JEDNOSTEK BUDŻETOWYCH</t>
  </si>
  <si>
    <t>WYDATKI INWESTYCYJNE JEDNOSTEK BUDŻETOWYCH.                                                      FINANSOWANIE PROGRAMÓW  I PROJEKTÓW ZE ŚRODKÓW FUNDUSZY STRUKTURALNYCH, FUNDUSZU SPÓJNOŚCI ORAZ Z FUNDUSZY UNIJNYCH FINANSUJĄCYCH WSPÓLNĄ POLITYKĘ ROLNĄ</t>
  </si>
  <si>
    <t>WYDATKI OSOBOWE NIEZALICZONE DO WYNAGRODZEŃ</t>
  </si>
  <si>
    <t>DODATKOWE WYNAGRODZENIE ROCZNE</t>
  </si>
  <si>
    <t>SKŁADKI NA UBEZPIECZENIA SPOŁECZNE</t>
  </si>
  <si>
    <t>SKŁADKI NA FUNDUSZ PRACY</t>
  </si>
  <si>
    <t>WYNAGRODZENIA BEZOSOBOWE</t>
  </si>
  <si>
    <t>ZAKUP ENERGII</t>
  </si>
  <si>
    <t>ZAKUP USŁUG REMONTOWYCH</t>
  </si>
  <si>
    <t>ZAKUP USŁUG ZDROWOTNYCH</t>
  </si>
  <si>
    <t>ZAKUP USŁUG DOSTĘPU DO SIECI INTERNET</t>
  </si>
  <si>
    <t>OPŁATY Z TYTUŁU ZAKUPU USŁUG TELEKOMUNIKACYJNYCH TELEFONII KOMÓRKOWEJ</t>
  </si>
  <si>
    <t>OPŁATY Z TYTUŁU ZAKUPU USŁUG TELEKOMUNIKACYJNYCH TELEFONII STACJONARNEJ</t>
  </si>
  <si>
    <t>OPŁATY CZYNSZOWE ZA POMIESZCZENIA BIUROWE</t>
  </si>
  <si>
    <t>PODRÓŻE SŁUŻBOWE KRAJOWE</t>
  </si>
  <si>
    <t>ODPISY NA ZAKŁADOWY FUNDUSZ ŚWIADCZEŃ SOCJALNYCH</t>
  </si>
  <si>
    <t>SZKOLENIA PRACOWNIKÓW NIEBĘDĄCYCH CZŁONKAMI KORPUSU SŁUŻBY CYWILNEJ</t>
  </si>
  <si>
    <t>ZAKUP AKCESORIÓW KOMPUTEROWYCH,W TYM PROGRAMÓW I LICENCJI</t>
  </si>
  <si>
    <t xml:space="preserve">WYDATKI INWESTYCYJNE JEDNOSTEK BUDŻETOWYCH </t>
  </si>
  <si>
    <t>DZIAŁALNOŚĆ USŁUGOWA</t>
  </si>
  <si>
    <t>PLANY ZAGOSPODAROWANIA PRZESTRZENNEGO</t>
  </si>
  <si>
    <t>RADY GMIN (MIAST I MIAST NA PRAWACH POWIATU)</t>
  </si>
  <si>
    <t>RÓŻNE WYDATKI NA RZECZ OSÓB FIZYCZNYCH</t>
  </si>
  <si>
    <t>DOTACJE CELOWE PRZEKAZANE GMINIE NA ZADANIA BIEŻĄCE REALIZOWANE NA PODSTAWIE POROZUMIEŃ (UMÓW) MIĘDZY JEDNOSTKAMI SAMORZĄDU TERYTORIALNEGO</t>
  </si>
  <si>
    <t>WPŁATY NA PAŃSTWOWY FUNDUSZ REHABILITACJI OSÓB NIEPEŁNOSPRAWNYCH</t>
  </si>
  <si>
    <t xml:space="preserve">ZAKUP USŁUG REMONTOWYCH                                                                                              </t>
  </si>
  <si>
    <t>ZAKUP USŁUG OBEJMUJĄCYCH TŁUMACZENIA</t>
  </si>
  <si>
    <t>PODRÓŻE SŁUŻBOWE ZAGRANICZNE</t>
  </si>
  <si>
    <t>ODSETKI OD NIETERMINOWYCH WPŁAT Z TYTUŁU POZOSTAŁYCH PODATKÓW I OPŁAT</t>
  </si>
  <si>
    <t>ZAKUP AKCESORIÓW KOMPUTEROWYCH, W TYM PROGRAMÓW I LICENCJI</t>
  </si>
  <si>
    <t>WYDATKI NA ZAKUPY INWESTYCYJNE JEDNOSTEK BUDŻETOWYCH</t>
  </si>
  <si>
    <t>PROMOCJA JEDNOSTEK SAMORZĄDU TERYTORIALNEGO</t>
  </si>
  <si>
    <t>4210</t>
  </si>
  <si>
    <t>4300</t>
  </si>
  <si>
    <t>4410</t>
  </si>
  <si>
    <t>4420</t>
  </si>
  <si>
    <t>4430</t>
  </si>
  <si>
    <t>URZĘDY NACZELNYCH ORGANÓW WŁADZY PAŃSTWOWEJ, KONTROLI I OCHRONY PRAWA</t>
  </si>
  <si>
    <t>KOMENDY WOJEWÓDZKIE POLICJI</t>
  </si>
  <si>
    <t xml:space="preserve">WPŁATY JEDNOSTEK NA FUNDUSZ CELOWY  </t>
  </si>
  <si>
    <t>OCHOTNICZE STRAŻE POŻARNE</t>
  </si>
  <si>
    <t xml:space="preserve">ZAKUP USŁUG REMONTOWYCH </t>
  </si>
  <si>
    <t>OBRONA CYWILNA</t>
  </si>
  <si>
    <t>ZADANIA RATOWNICTWA GÓRSKIEGO I WODNEGO</t>
  </si>
  <si>
    <t>DOTACJA CELOWA Z BUDŻETU NA FINANSOWANIE LUB DOFINANSOWANIE ZADAŃ ZLECONYCH DO REALIZACJI STOWARZYSZENIOM</t>
  </si>
  <si>
    <t>DOCHODY OD OSÓB PRAWNYCH, OD OSÓB FIZYCZNYCH I OD INNYCH JEDNOSTEK NIEPOSADAJĄCYCH OSOBOWOŚCI PRAWNEJ ORAZ WYDATKI ZWIĄZANE Z ICH POBOREM</t>
  </si>
  <si>
    <t>POBÓR PODATKÓW, OPŁAT I NIEPODATKOWYCH NALEŻNOŚCI BUDŻETOWYCH</t>
  </si>
  <si>
    <t>WYNAGRODZENIA AGENCYJNO-PROWIZYJNE</t>
  </si>
  <si>
    <t>OBSŁUGA DŁUGU PUBLICZNEGO</t>
  </si>
  <si>
    <t>OBSŁUGA PAPIERÓW WARTOŚCIOWYCH, KREDYTÓW I POŻYCZEK JEDNOSTEK SAMORZĄDU TERYTORIALNEGO</t>
  </si>
  <si>
    <t>ODSETKI I DYSKONTO OD KRAJOWYCH SKARBOWYCH PAPIERÓW WARTOŚCIOWYCH ORAZ OD KRAJOWYCH POŻYCZEK I KREDYTÓW</t>
  </si>
  <si>
    <t>SZKOŁY PODSTAWOWE</t>
  </si>
  <si>
    <t>STYPENDIA DLA UCZNIÓW</t>
  </si>
  <si>
    <t>SKŁADKI NA UBEZPIECZENIA SPOŁECZNE. FINANSOWANIE PROGRAMÓW I PROJEKTÓW ZE SRODKÓW FUNDUSZY STRUKTURALNYCH, FUNDUSZU SPÓJNOŚCI ORAZ Z FUNDUSZY UNIJNYCH FINANSUJĄCYCH WSPÓLNĄ POLTYKĘ ROLNĄ</t>
  </si>
  <si>
    <t>SKŁADKI NA FUNDUSZ PRACY. FINANSOWANIE PROGRAMÓW I PROJEKTÓW ZE SRODKÓW FUNDUSZY STRUKTURALNYCH, FUNDUSZU SPÓJNOŚCI ORAZ Z FUNDUSZY UNIJNYCH FINANSUJĄCYCH WSPÓLNĄ POLTYKĘ ROLNĄ</t>
  </si>
  <si>
    <t>WYNAGRODZENIA BEZOSOBOWE. FINANSOWANIE PROGRAMÓW I PROJEKTÓW ZE ŚRODKÓW FUNDUSZY STRUKTURALNYCH, FUNDUSZU SPÓJNOŚCI ORAZ Z FUNDUSZY UNIJNYCH FINANSUJĄCYCH WSPÓLNĄ POLTYKĘ ROLNĄ</t>
  </si>
  <si>
    <t>ZAKUP MATERIAŁÓW I WYPOSAŻENIA. FINANSOWANIE PROGRAMÓW I PROJEKTÓW ZE ŚRODKÓW FUNDUSZY STRUKTURALNYCH, FUNDUSZU SPÓJNOŚCI ORAZ Z FUNDUSZY UNIJNYCH FINANSUJĄCYCH WSPÓLNĄ POLTYKĘ ROLNĄ</t>
  </si>
  <si>
    <t>ZAKUP ŚRODKÓW ŻYWNOŚCI</t>
  </si>
  <si>
    <t>ZAKUP POMOCY NAUKOWYCH, DYDAKTYCZNYCH I KSIĄŻEK</t>
  </si>
  <si>
    <t>ZAKUP POMOCY NAUKOWYCH, DYDAKTYCZNYCH I KSIĄŻEK. FINANSOWANIE PROGRAMÓW I PROJEKTÓW ZE ŚRODKÓW FUNDUSZY STRUKTURALNYCH, FUNDUSZU SPÓJNOŚCI ORAZ Z FUNDUSZY UNIJNYCH FINANSUJĄCYCH WSPÓLNĄ POLTYKĘ ROLNĄ</t>
  </si>
  <si>
    <t>ZAKUP USŁUG POZOSTAŁYCH. FINANSOWANIE PROGRAMÓW I PROJEKTÓW ZE SRODKÓW FUNDUSZY STRUKTURALNYCH, FUNDUSZU SPÓJNOŚCI ORAZ Z FUNDUSZY UNIJNYCH FINANSUJĄCYCH WSPÓLNĄ POLTYKĘ ROLNĄ</t>
  </si>
  <si>
    <t>OPŁATY Z TYTUŁU ZAKUPU USŁUG TELEKOMUNIKACYJNYCH TELEFONI KOMÓRKOWEJ</t>
  </si>
  <si>
    <t>OPŁATY Z TYTUŁU ZAKUPU USŁUG TELEKOMUNIKACYJNYCH TELEFONI STACJONARNEJ</t>
  </si>
  <si>
    <t>ZAKUP USŁUG OBEJMUJĄCYCH WYKONANIE EKSPERTYZ, ANALIZ I OPINII</t>
  </si>
  <si>
    <t>PODRÓŻE SŁUZBOWE KRAJOWE. FINANSOWANIE PROGRAMÓW I PROJEKTÓW ZE ŚRODKÓW FUNDUSZY STRUKTURALNYCH, FUNDUSZU SPÓJNOŚCI ORAZ Z FUNDUSZY UNIJNYCH FINANSUJĄCYCH WSPÓLNĄ POLTYKĘ ROLNĄ</t>
  </si>
  <si>
    <t>RÓŻNE OPŁATY I SKŁADKI. FINANSOWANIE PROGRAMÓW I PROJEKTÓW ZE ŚRODKÓW FUNDUSZY STRUKTURALNYCH, FUNDUSZU SPÓJNOŚCI ORAZ Z FUNDUSZY UNIJNYCH FINANSUJĄCYCH WSPÓLNĄ POLTYKĘ ROLNĄ</t>
  </si>
  <si>
    <t>ZAKUP MATERIAŁÓW PAPIERNICZYCH DO SPRZĘTU DRUKARSKIEGO I URZĄDZEŃ KSEROGRAFICZNYCH.  FINANSOWANIE PROGRAMÓW I PROJEKTÓW ZE ŚRODKÓW FUNDUSZY STRUKTURALNYCH, FUNDUSZU SPÓJNOŚCI ORAZ Z FUNDUSZY UNIJNYCH FINANSUJĄCYCH WSPÓLNĄ POLTYKĘ ROLNĄ</t>
  </si>
  <si>
    <t xml:space="preserve">WYDATKI INWESTYCYJNE JEDNOSTEK BUDŻETOWYCH                                                 </t>
  </si>
  <si>
    <t>ODDZIAŁY PRZEDSZKOLNE W SZKOŁACH PODSTAWOWYCH</t>
  </si>
  <si>
    <t>3020</t>
  </si>
  <si>
    <t>4010</t>
  </si>
  <si>
    <t>4040</t>
  </si>
  <si>
    <t>4110</t>
  </si>
  <si>
    <t>4120</t>
  </si>
  <si>
    <t>4440</t>
  </si>
  <si>
    <t xml:space="preserve">PRZEDSZKOLA </t>
  </si>
  <si>
    <t xml:space="preserve">GIMNAZJA </t>
  </si>
  <si>
    <t>SKŁADKI NA UBEZPIECZENIA SPOŁECZNE. FINANSOWANIE PROGRAMÓW I PROJEKTÓW ZE ŚRODKÓW FUNDUSZY STRUKTURALNYCH, FUNDUSZU SPÓJNOŚCI ORAZ Z FUNDUSZY UNIJNYCH FINANSUJĄCYCH WSPÓLNĄ POLTYKĘ ROLNĄ</t>
  </si>
  <si>
    <t>SKŁADKI NA FUNDUSZ PRACY. FINANSOWANIE PROGRAMÓW I PROJEKTÓW ZE ŚRODKÓW FUNDUSZY STRUKTURALNYCH, FUNDUSZU SPÓJNOŚCI ORAZ Z FUNDUSZY UNIJNYCH FINANSUJĄCYCH WSPÓLNĄ POLTYKĘ ROLNĄ</t>
  </si>
  <si>
    <t>ZAKUP USŁUG POZOSTAŁYCH. FINANSOWANIE PROGRAMÓW I PROJEKTÓW ZE ŚRODKÓW FUNDUSZY STRUKTURALNYCH, FUNDUSZU SPÓJNOŚCI ORAZ Z FUNDUSZY UNIJNYCH FINANSUJĄCYCH WSPÓLNĄ POLTYKĘ ROLNĄ</t>
  </si>
  <si>
    <t>OPŁATY Z TYTUŁU ZAKUPU USŁUG TELEKOMUNIKACYJNYCH TELEFONII KOMÓRKOWEJ. FINANSOWANIE PROGRAMÓW I PROJEKTÓW ZE ŚRODKÓW FUNDUSZY STRUKTURALNYCH, FUNDUSZU SPÓJNOŚCI ORAZ Z FUNDUSZY UNIJNYCH FINANSUJĄCYCH WSPÓLNĄ POLTYKĘ ROLNĄ</t>
  </si>
  <si>
    <t>RÓŻNE OPŁATY I SKŁADKI.  FINANSOWANIE PROGRAMÓW I PROJEKTÓW ZE ŚRODKÓW FUNDUSZY STRUKTURALNYCH, FUNDUSZU SPÓJNOŚCI ORAZ Z FUNDUSZY UNIJNYCH FINANSUJĄCYCH WSPÓLNĄ POLTYKĘ ROLNĄ</t>
  </si>
  <si>
    <t>DOWOŻENIE UCZNIÓW DO SZKÓŁ</t>
  </si>
  <si>
    <t>DOKSZTAŁCANIE I DOSKONALENIE NAUCZYCIELI</t>
  </si>
  <si>
    <t>ZWALCZANIE NARKOMANII</t>
  </si>
  <si>
    <t>2820</t>
  </si>
  <si>
    <t>4350</t>
  </si>
  <si>
    <t>4370</t>
  </si>
  <si>
    <t>OPŁATY Z TYTUŁU USŁUG TELEKOMUNIKACYJNYCH TELEFONII STACJONARNEJ</t>
  </si>
  <si>
    <t>ZAKUP MATERIAŁOW PAPIERNICZYCH DO SPRZĘTU DRUKARSKIEGO I URZĄDZEŃ KSEROGRAFICZNYCH</t>
  </si>
  <si>
    <t>ŚWIADCZENIA RODZINNE, ZALICZKA ALIMENTACYJNA ORAZ SKŁADKI NA UBEZPIECZENIA EMERYTALNE I RENTOWE  Z UBEZPIECZENIA SPOŁECZNEGO</t>
  </si>
  <si>
    <t>ŚWIADCZENIA SPOŁECZNE</t>
  </si>
  <si>
    <t xml:space="preserve">SKŁADKI NA UBEZPIECZENIA SPOŁECZNE </t>
  </si>
  <si>
    <t>PODRÓŻE SŁUŻBOWE  KRAJOWE</t>
  </si>
  <si>
    <t>SKŁADKI NA UBEZPIECZENIE ZDROWOTNE</t>
  </si>
  <si>
    <t>ZAKUP USŁUG PRZEZ JEDNOSTKI SAMORZĄDU TERYTORIALNEGO OD INNYCH JEDNOSTEK SAMORZĄDU TERYTORIALNEGO</t>
  </si>
  <si>
    <t>DODATKI MIESZKANIOWE</t>
  </si>
  <si>
    <t xml:space="preserve"> WYDATKI OSOBOWE NIEZALICZONE DO WYNAGRODZEŃ</t>
  </si>
  <si>
    <t xml:space="preserve">DOTACJE CELOWE PRZEKAZANE GMINIE NA INWESTYCJE I ZAKUPY INWESTYCYJNE REALIZOWANE NA PODASTAWIE POROZUMIEŃ (UMÓW) MIĘDZY JEDNOSTKAMI SAMORZĄDU TERYTORIALNEGO.  </t>
  </si>
  <si>
    <t>GOSPODARKA ODPADAMI</t>
  </si>
  <si>
    <t>OCZYSZCZANIE MIAST I WSI</t>
  </si>
  <si>
    <t>OŚWIETLENIE ULIC, PLACÓW I DRÓG</t>
  </si>
  <si>
    <t>POZOSTAŁE ZADANIA W ZAKRESIE KULTURY</t>
  </si>
  <si>
    <t>DOTACJA PODMIOTOWA Z BUDŻETU DLA SAMORZĄDOWEJ INSTYTUCJI KULTURY</t>
  </si>
  <si>
    <t>WYDATKI INWESTYCYJNE JEDNOSTEK BUDŻETOWYCH.                                                      FINANSOWANIE PROGRAMÓW I PROJEKTÓW ZE ŚRODKÓW FUNDUSZY STRUKTURALNYCH, FUNDUSZU SPÓJNOŚCI ORAZ Z FUNDUSZY UNIJNYCH FINANSUJĄCYCH WSPÓLNĄ POLITYKĘ ROLNĄ</t>
  </si>
  <si>
    <t>BIBLIOTEKI</t>
  </si>
  <si>
    <t>OCHRONA ZABYTKÓW I OPIEKA NAD ZABYTKAMI</t>
  </si>
  <si>
    <t>DOTACJE CELOWE Z BUDŻETU NA FINANSOWANIE LUB DOFINANSOWANIE PRAC REMONTOWYCH I KONSERWATORSKICH OBIEKTÓW ZABYTKOWYCH PRZEKAZANE JEDNOSTKOM NIEZALICZANYM DO SEKTORA FINANSÓW PUBLICZNYCH</t>
  </si>
  <si>
    <t>ZADANIA W ZAKRESIE KULTURY FIZYCZNEJ I SPORTU</t>
  </si>
  <si>
    <t>STYPENDIA RÓŻNE</t>
  </si>
  <si>
    <t>Załącznik nr 7</t>
  </si>
  <si>
    <t>Wydatki na programy i projekty realizowane</t>
  </si>
  <si>
    <t xml:space="preserve">ze środków pochodzących </t>
  </si>
  <si>
    <t xml:space="preserve">       z funduszy strukturalnych i Funduszu Spójności</t>
  </si>
  <si>
    <t>w Gminie Sulechów</t>
  </si>
  <si>
    <t>Projekt</t>
  </si>
  <si>
    <t>Kategoria interwe-ncji funduszy struktu-ralnych</t>
  </si>
  <si>
    <t>Klasyfika-cja (dział, rozdział, paragraf)</t>
  </si>
  <si>
    <t>Wydatki             w okresie realizacji projektu (całkowita wartość Projektu)</t>
  </si>
  <si>
    <t>w tym:</t>
  </si>
  <si>
    <t>Planowane wydatki 2007r.</t>
  </si>
  <si>
    <t>środki            z budżetu krajowego</t>
  </si>
  <si>
    <t>środki             z budżetu UE</t>
  </si>
  <si>
    <t>Wydatki razem   Plan</t>
  </si>
  <si>
    <t>Wykona-nie</t>
  </si>
  <si>
    <t xml:space="preserve">% wykona-nia </t>
  </si>
  <si>
    <t>Środki z budżetu krajowego</t>
  </si>
  <si>
    <t>Środki z budżetu UE</t>
  </si>
  <si>
    <t xml:space="preserve">Wydatki razem   Plan </t>
  </si>
  <si>
    <t xml:space="preserve">Wykonan-ie </t>
  </si>
  <si>
    <t>Wydatki razem          Plan</t>
  </si>
  <si>
    <t>pożyczki                i kredyty</t>
  </si>
  <si>
    <t>pozostałe</t>
  </si>
  <si>
    <t xml:space="preserve">pożyczki           na prefi-nansowanie z budżetu państwa </t>
  </si>
  <si>
    <t>poż.           i kred.</t>
  </si>
  <si>
    <t>pozosta-łe</t>
  </si>
  <si>
    <t>(6+7)</t>
  </si>
  <si>
    <t>(11+15)</t>
  </si>
  <si>
    <t>(9:8)</t>
  </si>
  <si>
    <t>(13+14)</t>
  </si>
  <si>
    <t>(17+18+19)</t>
  </si>
  <si>
    <t>Wydatki Ogółem</t>
  </si>
  <si>
    <t>x</t>
  </si>
  <si>
    <r>
      <t xml:space="preserve">Wydatki bieżące ogółem                         </t>
    </r>
    <r>
      <rPr>
        <sz val="8"/>
        <color indexed="8"/>
        <rFont val="Arial"/>
        <family val="2"/>
      </rPr>
      <t>(1-6)</t>
    </r>
  </si>
  <si>
    <t>Program:</t>
  </si>
  <si>
    <t>Europejski Fundusz Społeczny</t>
  </si>
  <si>
    <t xml:space="preserve">Priorytet: </t>
  </si>
  <si>
    <t>Sektorowy Program Operacyjny Rozwoju Zasobów Ludzkich</t>
  </si>
  <si>
    <t xml:space="preserve">Działanie: </t>
  </si>
  <si>
    <t>Dotacje na projekty rozwojowe dla szkół w regionie lubuskim</t>
  </si>
  <si>
    <t>nazwa projektu: Jestem - Tworzę                             Szkoła Podstawowa w Brodach</t>
  </si>
  <si>
    <t>EFS</t>
  </si>
  <si>
    <t>801               80101               4118, 4178, 4128, 4218, 4248, 4308</t>
  </si>
  <si>
    <t>RAZEM</t>
  </si>
  <si>
    <t/>
  </si>
  <si>
    <t>nazwa projektu: Bądźmy razem Szkoła Podstawowa nr 1w Sulechowie</t>
  </si>
  <si>
    <t>801               80101               4118, 4178, 4128, 4218, 4308, 4418</t>
  </si>
  <si>
    <t>nazwa projektu: Chcę więcej umieć, zobaczyć, zrozumieć, czyli KLUB KULTURALNEGO WŁÓCZYKIJA                             Szkoła Podstawowa w Bukowie</t>
  </si>
  <si>
    <t>801               80101               4178, 4118, 4128, 4218, 4248, 4308,  4438</t>
  </si>
  <si>
    <t>nazwa projektu: Potrzeba - przyczyną rozwoju                              Gimanzjum nr 2 w Sulechowie</t>
  </si>
  <si>
    <t>801               80110               4178, 4118, 4128, 4218, 4248, 4308,  4368, 4438</t>
  </si>
  <si>
    <t>Dotacje na projekty rozwojowe dla szkół w województwie lubuskim</t>
  </si>
  <si>
    <t>nazwa projektu: Pokonać niemożliwe Szkoła Podstawowa nr 1 w Sulechowie</t>
  </si>
  <si>
    <t>801               80101               4118, 4128, 4178, 4218, 4308, 4748</t>
  </si>
  <si>
    <t>nazwa projektu: Pokażmy się światu                            Gimanzjum w Pomorsku</t>
  </si>
  <si>
    <t>801               80110               4178, 4308</t>
  </si>
  <si>
    <t>Wydatki majątkowe ogółem                         (1-9)</t>
  </si>
  <si>
    <t>Sektorowy Program Operacyjny "Restrukturyzacja i modernizacja sektora żywnościowego oraz rozwój obszarów wiejskich"</t>
  </si>
  <si>
    <t>Zrównoważony rozwój obszarów wiejskich</t>
  </si>
  <si>
    <t>Odnowa wsi oraz zachowanie i ochrona dziedzictwa kulturowego</t>
  </si>
  <si>
    <t>nazwa projektu: Adaptacja                      i remont budynku byłej szkoły podstawowej na wielofunkcyjną salę wiejską                                        w Klępsku</t>
  </si>
  <si>
    <t>010          01036           6058,6059</t>
  </si>
  <si>
    <t xml:space="preserve">nazwa projektu: Budowa sali wiejskiej w Kijach spełniającej rolę świetlicy wiejskiej i sali sportowej  </t>
  </si>
  <si>
    <t>010          01036           6058,     6059</t>
  </si>
  <si>
    <t>Inictjatywy wspólnotowej INTERREG III A Polska - (Województwo Lubuskie) Kraj Związkowy Brandenburgia</t>
  </si>
  <si>
    <t>Rozwój infrastruktury</t>
  </si>
  <si>
    <t>Poprawa logistyki transgranicznej oraz infrastruktury komunikacyjnej (drogowej, kolejowej, wodnej, lotniczej)</t>
  </si>
  <si>
    <t>nazwa projektu: Budowa przystani turystycznych na Odrze w miejscowościach: Cigacice Gmina Sulechów, Nowa Sól i Bytom Odzański</t>
  </si>
  <si>
    <t>INTERREG III</t>
  </si>
  <si>
    <t>630                 63003            6058, 6059</t>
  </si>
  <si>
    <t>Zadanie dodatkowe</t>
  </si>
  <si>
    <t>Zadanie dodatkowe          2007</t>
  </si>
  <si>
    <t>nazwa projektu: Budowa kanalizacji                                            w Cigacicach, w Górkach Małych, w Górzykowie,                                 w Nowym Świecie</t>
  </si>
  <si>
    <t>900              90001                6058, 6059</t>
  </si>
  <si>
    <t>nazwa projektu: Budowa kanalizacji od ulicy Wiejskiej               w Sulechowie i Brzezie koło Sulechowa - lewa strona</t>
  </si>
  <si>
    <t>Zintegrowany Program Operacyjny Rozwoju Regionalnego</t>
  </si>
  <si>
    <t>Rozwój lokalny</t>
  </si>
  <si>
    <t>Obszary wiejskie</t>
  </si>
  <si>
    <t>nazwa projektu: Adaptacja Zboru Ariańskiego przy                         Al. Wielkopolskiej                                w Sulechowie na salę widowiskowo-projekcyjną</t>
  </si>
  <si>
    <t>921                 92109                 6058, 6059</t>
  </si>
  <si>
    <t xml:space="preserve">Lubuski Regionalny Program Operacyjny </t>
  </si>
  <si>
    <t>nazwa projektu: Modernizacja              i adaptacja pomieszczeń obiektu Centrum Usług Socjalnych                                                                 w Kruszynie, etap: opracowanie dokumentacji projektowej</t>
  </si>
  <si>
    <t>852                    85219         6058, 6059</t>
  </si>
  <si>
    <t>nazwa projektu: Rewitalizacja budynku ratusza                              z kolorystyką (wraz                                             z wymianą polbruku na bruk wokół budynku)</t>
  </si>
  <si>
    <t>750                75023      6058,    6059</t>
  </si>
  <si>
    <t>nazwa projektu: Modernizacja stadionu miejskiego                                 w Sulechowie wraz                                 z wyposażeniem</t>
  </si>
  <si>
    <t xml:space="preserve">926             92605                     6058,   6059                            </t>
  </si>
  <si>
    <t>W wierszu IV planowane są niżej wymienione zadania do realizacji w roku 2007</t>
  </si>
  <si>
    <t>ujęte w załącznikach Nr 2, 3 i 4 do Uchwały Budżetowej na rok 2007.</t>
  </si>
  <si>
    <t>Klasyfikacja budżetowa (dział, rozdz., paragraf)</t>
  </si>
  <si>
    <t>Plan wydatków             po zmianach  na rok 2007</t>
  </si>
  <si>
    <t>% wykonania 5:4</t>
  </si>
  <si>
    <t>Budowa kanalizacji w Cigacicach, Górkach Małych               w Górzykowie i Nowym Świecie                                      Etap: II opracowanie studium wykonania - zał. do wniosku o środki z UE</t>
  </si>
  <si>
    <t>900, 90001,   § 6059</t>
  </si>
  <si>
    <t xml:space="preserve">Budowa kanalizacji w Kalsku                                            </t>
  </si>
  <si>
    <t>900, 90001,    § 6050</t>
  </si>
  <si>
    <t>1 609                 165*</t>
  </si>
  <si>
    <t>Budowa kanalizacji od ulicy Wiejskiej w Sulechowie i Brzezie k.Sulechowa - lewa strona etap: projekt</t>
  </si>
  <si>
    <t>900, 90001,  § 6059</t>
  </si>
  <si>
    <t>Usługi w zakresie utrzymania zieleni, wycinki                        i pielęgnacji drzew i krzewów w Gminie Sulechów</t>
  </si>
  <si>
    <t>900, 90004,     § 4300</t>
  </si>
  <si>
    <t>Monitorowanie występowania owadów (meszek)                                  w Gminie Sulechów</t>
  </si>
  <si>
    <t>900, 90095   § 4300</t>
  </si>
  <si>
    <t>Ogółem (1 - 5)</t>
  </si>
  <si>
    <t>* wydatek został poniesiony w m-cu lipcu 2007r. (dot. rozrachunków publiczno-prawnych)</t>
  </si>
  <si>
    <t>Załącznik nr 10</t>
  </si>
  <si>
    <t>Plan i wykonanie dochodów i wydatków związanych z realizacją</t>
  </si>
  <si>
    <t>zadań wspólnych, realizowanych na podstawie</t>
  </si>
  <si>
    <t>porozumień (umów) między jednostkami samorządu terytorialnego</t>
  </si>
  <si>
    <t>przez Gminę Sulechów za I półrocze 2007r.</t>
  </si>
  <si>
    <t>Źródło dochodów i nazwa wydatków</t>
  </si>
  <si>
    <t>Plan po zmianach           w roku 2007r.</t>
  </si>
  <si>
    <t>% wykonania 6:5</t>
  </si>
  <si>
    <t>DOCHODY RAZEM</t>
  </si>
  <si>
    <t>Dotacje celowe otrzymane z gminy na inwestycje i zakupy inwestycyjne realizowane na podstawie porozumień (umów) między jednostkami samorządu terytorialnego.                                                   Współfinansowanie programów i projektów realizowanych ze środków z funduszy strukturalnych, Funduszu Spójności oraz z funduszy unijnych finansujących Wspólną Politykę Rolną</t>
  </si>
  <si>
    <t xml:space="preserve">Miasto Nowa Sól             </t>
  </si>
  <si>
    <t>Miasto Nowa Sól - dodatkowa dotacja</t>
  </si>
  <si>
    <t xml:space="preserve">Gmina Bytom Odrzański </t>
  </si>
  <si>
    <t>WYDATKI RAZEM</t>
  </si>
  <si>
    <t>Wydatki inwestycyjne jednostek budżetowych. Współfinansowanie programów i projektów realizowanych ze środków z funduszy strukturalnych, Funduszu Spójności oraz z  funduszy unijnych finansujących Wspólną Politykę Rolną</t>
  </si>
  <si>
    <t>Miasto Nowa Sól - zadanie dodatkowe</t>
  </si>
  <si>
    <t>z przeznaczeniem na projekt pn. Budowa przystani turystycznych na Odrze w miejscowościach: Cigacice Gmina Sulechów, Nowa Sól i Bytom Odrzański, program INTERREG IIIA</t>
  </si>
  <si>
    <t>Gospodarka ściekowa i ochrona wód</t>
  </si>
  <si>
    <t xml:space="preserve">Dotacje celowe przekazane gminie na inwestycje i zakupy inwestycyjne realizowane na podstawie porozumień (umów) między jednostkami samorządu terytorialnego.                                                   </t>
  </si>
  <si>
    <t>Beneficjent etapu I Gmina Czerwieńsk</t>
  </si>
  <si>
    <t>Partner Gmina Sulechów</t>
  </si>
  <si>
    <t>na zadanie: pn. Budowa kanalizacji sanitarnej dla miejscowości: Brody, Pomorsko, Mozów, Kije.</t>
  </si>
  <si>
    <t>Załącznik nr 9</t>
  </si>
  <si>
    <t>Plan i wykonanie dochodów i wydatków</t>
  </si>
  <si>
    <t>związanych z realizacją zadań z zakresu administracji rządowej</t>
  </si>
  <si>
    <t>oraz innych zadań zleconych ustawami do realizacji</t>
  </si>
  <si>
    <t>przez Gminę Sulechów</t>
  </si>
  <si>
    <t>Plan po zmianach w roku 2007r.</t>
  </si>
  <si>
    <t>%                  7:6</t>
  </si>
  <si>
    <t>OGÓŁEM DOCHODY (1- 4)</t>
  </si>
  <si>
    <t>DOTACJE CELOWE OTRZYMANE Z BUDŻETU PAŃSTWA NA REALIZACJĘ ZADAŃ BIEŻĄCYCH  Z ZAKRESU ADMINISTRACJI RZĄDOWEJ ORAZ INNYCH ZADAŃ ZLECONYCH GMINIE (ZWIĄZKOM GMIN) USTAWAMI</t>
  </si>
  <si>
    <t>OGÓŁEM WYDATKI (1- 4)</t>
  </si>
  <si>
    <t>A) WYNAGRODZENIA (§§ 4010, 4040)</t>
  </si>
  <si>
    <t>B) POCHODNE OD WYNAGRODZEŃ (§§ 4110, 4120)</t>
  </si>
  <si>
    <t>C) POZOSTAŁE WYDATKI (pozostałe paragrafy nie wymienione w pkt 1 A i B, a ujęte w zał. nr 9)</t>
  </si>
  <si>
    <t xml:space="preserve">     W TYM:</t>
  </si>
  <si>
    <t xml:space="preserve">     - ŚWIADCZENIA SPOŁECZNE (§ 3110)</t>
  </si>
  <si>
    <t>ROLNICWO I ŁOWIECTWO</t>
  </si>
  <si>
    <t>4260</t>
  </si>
  <si>
    <t>3110</t>
  </si>
  <si>
    <t>ZAKUP MATEIAŁÓW PAPIERNICZYCH DO SPRZĘTU DRUKARSKIEGO I URZĄDZEŃ KSEROGRAFICZNYCH</t>
  </si>
  <si>
    <t>Załącznik nr 3</t>
  </si>
  <si>
    <t>Stan zaległości podatków i opłat oraz należności budżetowych</t>
  </si>
  <si>
    <t xml:space="preserve"> w Gminie Sulechów</t>
  </si>
  <si>
    <t>wg klasyfikacji budżetowej (wg sprawozdania Rb-27S)</t>
  </si>
  <si>
    <t>Rozdz.</t>
  </si>
  <si>
    <t>§</t>
  </si>
  <si>
    <t>Plan dochodów po zmianach</t>
  </si>
  <si>
    <t>Należności budżetowe wg przypisów</t>
  </si>
  <si>
    <t>Należności pozostałe                     do zapłaty</t>
  </si>
  <si>
    <t>%</t>
  </si>
  <si>
    <t>ogółem*</t>
  </si>
  <si>
    <t>10:7</t>
  </si>
  <si>
    <t>stan zaległości na 30.06.2007r.*</t>
  </si>
  <si>
    <t>DOCHODY OGÓŁEM W TYM:</t>
  </si>
  <si>
    <t>70005</t>
  </si>
  <si>
    <t>WPŁYWY Z OPŁAT ZA ZARZĄD, UŻYTKOWANIE                              I UŻYTKOWANIE WIECZYSTE NIERUCHOMOŚCI</t>
  </si>
  <si>
    <t>75416</t>
  </si>
  <si>
    <t>GRZYWNY, MANDATY I INNE KARY PIENIĘŻNE                        OD LUDNOŚCI</t>
  </si>
  <si>
    <t>75601</t>
  </si>
  <si>
    <t>WPŁYWY Z PODATKU ROLNEGO, PODATKU LEŚNEGO, PODATKU OD CZYNNOŚCI CYWILNOPRAWNYCH, PODATKÓW I OPŁAT LOKALNYCH OD OSÓB PRAWNYCH I INNYCH JEDNOSTEK ORGANIZACYJNYCH</t>
  </si>
  <si>
    <t>-1 015</t>
  </si>
  <si>
    <t>-9 987</t>
  </si>
  <si>
    <t>75616</t>
  </si>
  <si>
    <t>PODATEK OD SPADKÓW I DAROWIZN</t>
  </si>
  <si>
    <t>-27 186</t>
  </si>
  <si>
    <t>85212</t>
  </si>
  <si>
    <t>ŚWIADCZENIA RODZINNE ORAZ SKŁADKI NA UBEZPIECZENIA EMERYTALNE I RENTOWE Z UBEZPIECZENIA SPOŁECZNEGO</t>
  </si>
  <si>
    <t>DOCHODY JEDNOSTEK SAMORZĄDU TERYTORIALNEGO ZWIĄZANE Z REALIZACJĄ ZADAŃ Z ZAKRESU ADMINISTRACJI RZĄDOWEJ ORAZ INNYCH ZADAŃ ZLECONYCH USTAWAMI</t>
  </si>
  <si>
    <t>85219</t>
  </si>
  <si>
    <t>RAZEM DZIAŁY: 700, 754, 756, 852</t>
  </si>
  <si>
    <t>Zakup nieruchomości dla potrzeb Gminy (zamiany                               i odszkodowania za przyjęte zgodnie                 z miejscowym planem zagospodarowania przestrzennego grunty pod drogi oraz pozostałe nieruchomości)</t>
  </si>
  <si>
    <t>Gmina Sulechów               700         70005           6050</t>
  </si>
  <si>
    <t>Odszkodowania za nieruchomości, które przeszły z mocy prawa na rzecz Gminy, przeznaczone w miejscowych planach zagosopdarowania przestrzennego pod drogi gminne położone w Brzeziu k. Sulechowa, Cigacicach. Zakup nieruchomości od ODRATRANS, położonych w Cigacicach przy ul. Portowej na potrzeby portu rzecznego.</t>
  </si>
  <si>
    <t>RAZEM (17 - 18) dział</t>
  </si>
  <si>
    <t>Rewitalizacja budynku ratusza                                 z kolorystyką (wraz             z wymianą polbruku na bruk wokół budynku)             etap: projekt</t>
  </si>
  <si>
    <t xml:space="preserve">Urząd Miejski w Sulechowie        750              75023         6058 6059 </t>
  </si>
  <si>
    <t>2007   2009</t>
  </si>
  <si>
    <t>W wyniku przetargu nieograniczonego w dniu 20.04.2007 r. zawarto umowę z Wojewódzką Dyrekcją Inwestycji z Ostrołęki na kwotę 38.900,00 zł. Termin wykonania przedmiotu umowy do 30.11.2007 r.</t>
  </si>
  <si>
    <t>Zakup i instalacja przenośnego agregatu prądotwórczego do budynku ratusza</t>
  </si>
  <si>
    <t>Urząd Miejski w Sulechowie 750               75023            6050</t>
  </si>
  <si>
    <t>2007</t>
  </si>
  <si>
    <t>Zadanie zostanie zrealizowane w II półroczu br.</t>
  </si>
  <si>
    <t>Komputeryzacja Urzędu Miejskiego                w Sulechowie</t>
  </si>
  <si>
    <t>Urząd Miejski w Sulechowie 750               75023             6060</t>
  </si>
  <si>
    <t>Zakup dwóch urządzeń kserograficznych do Urzędu Miejskiego                     w Sulechowie</t>
  </si>
  <si>
    <t>Urząd Miejski w Sulechowie 750            75023            6060</t>
  </si>
  <si>
    <t>RAZEM (19-22) dział</t>
  </si>
  <si>
    <t>Budowa dwóch garaży dla samochodów strażackich w OSP Pomorsko</t>
  </si>
  <si>
    <t>Gmina Sulechów            754           75412             6050</t>
  </si>
  <si>
    <t>2005       2007</t>
  </si>
  <si>
    <t>Zadanie jest w trakcie realizacji. Umowa na dostawę materiałów budowlanych została podpisana w dniu 20.04.2007r. Nr BZ.342-25/07/SO z Przedsiębiorstwem Wielobranżowym "BUDMET" Sp.Jawna z siedzibą w Sulechowie.Prace budowalne wykonują we własnym zakresie strażacy z OSP Pomorsko pod nadzorem pracowników Urzędu Miejskiego w Sulechowie.</t>
  </si>
  <si>
    <t>Dobudowa remizy strażackiej do sali wiejskiej w Brodach (wykonanie elewacji na całości budynku oraz przebudowa dachu na części sali wiejskiej)</t>
  </si>
  <si>
    <t>2001  2007</t>
  </si>
  <si>
    <t>W dniu 06.06.2007r. został ogłoszony przetarg na wykonawstwo tego zadania. Umowaa została podpisana w dniu 04.07.2007r.  z Zakładem Remontowo-Malarskim Jan Jakuboszczak z siedzibą w Kopanicy.</t>
  </si>
  <si>
    <t>Zakup sprzętu komputerowego dla Straży Miejskiej</t>
  </si>
  <si>
    <t>Gmina Sulechów         754               75416            6060</t>
  </si>
  <si>
    <t>Zadanie będzie realizowane w II półroczu br.</t>
  </si>
  <si>
    <t>Zakup dwóch skuterów dla Straży Miejskiej                       w Sulechowie</t>
  </si>
  <si>
    <t>Gmina Sulechów          754                 75416              6060</t>
  </si>
  <si>
    <t>W miesiącu kwietniu br zakupiono 2 motorowery QUANTUM WY 50 QT - 7A na potrzeby SM w Sulechowie.</t>
  </si>
  <si>
    <t>RAZEM (23 - 26) dział</t>
  </si>
  <si>
    <t xml:space="preserve">Budowa sali sportowej przy SP Nr 1 w Sulechowie                                                   </t>
  </si>
  <si>
    <t>Gmina Sulechów          801                80101            6050</t>
  </si>
  <si>
    <t>FRKF              267 000</t>
  </si>
  <si>
    <t xml:space="preserve">Etap II zagospodarowanie terenu - budowa boiska wielofunkcyjnego, bieżni prostej                   i skoczni uniwersalnej wraz                       z wyposażeniem oraz drogi, dojścia                             i parkingu </t>
  </si>
  <si>
    <t>Trwa przygotowanie dokumentacji przetargowej oraz aktualizacja kosztorysów inwestorskich na wykonanie robót.</t>
  </si>
  <si>
    <t>Budowa boiska wielofunkcyjnego: bieżni prostej                  i skoczni uniwersalnej wraz z wyposażeniem oraz drogi dojścia                      i parkingu przy Zespole Szkół                    w Sulechowie</t>
  </si>
  <si>
    <t>Gmina Sulechów           801                80101        6050</t>
  </si>
  <si>
    <t>FRKF              186 000</t>
  </si>
  <si>
    <t>W wyniku przetargu nieograniczonego, w dniu 31.01.2007 r. zawarto umowę z P.U.P.I. PLAN z Zielonej Góry na kwotę 25.498,00 zł. Projekt wykonano zgodnie z umową i uzyskano pozwolenie na budowę .</t>
  </si>
  <si>
    <t>Zakup piecy do sauny</t>
  </si>
  <si>
    <t>Zespół Szkół w Sulechowie 801                 80101              6060</t>
  </si>
  <si>
    <t>Zakupiono 2 piece do sauny. Zadanie zostało zrealizowane w całości.</t>
  </si>
  <si>
    <t>Zakup sieciowego urządzenia wielofunkcyjnego</t>
  </si>
  <si>
    <t>Szkoła Podstawowa nr 1                      w Sulechowie 801             80101             6060</t>
  </si>
  <si>
    <t>Zakupiono sieciowe urządzenie wielofunkcyjne WORKIO DP 2330.</t>
  </si>
  <si>
    <t>Remont fragmentu budynku wraz                    z izolacją ścian fundamentowych obiektu pałacowego - Gimnazjum Publiczne                          w Pomorsku</t>
  </si>
  <si>
    <t>Gmina Sulechów           801                80110        6050</t>
  </si>
  <si>
    <t>2006          2007</t>
  </si>
  <si>
    <t xml:space="preserve">Nie przystąpiono do procedury przetargowej z powodu nierozpatrzenia przez Ministra Kultury i Dziedzictwa Narodowego wniosku o dofinansowanie zadania. W przypadku otrzymania dofinansowania w II półroczu 2007r. Zadanie będzie realizowane. </t>
  </si>
  <si>
    <t>Zakup obieraczki do ziemniaków</t>
  </si>
  <si>
    <t>Gimnazjum           w Pomorsku       801                      80110                6060</t>
  </si>
  <si>
    <t>Zadanie zostało zrealizowane.</t>
  </si>
  <si>
    <t>Zakup cyfrowego wielofunkcyjnego urządzenia sieciowego                    z funkcją kserowania</t>
  </si>
  <si>
    <t>Gimnazjum          nr 2                    w Sulechowie          801                80110        6060</t>
  </si>
  <si>
    <t>RAZEM (27 - 33) dział</t>
  </si>
  <si>
    <t>Modernizacja                     i adaptacja pomieszczeń obiektu Centrum Usług Socjalnych               w Kruszynie,               etap: opracowanie dokumentacji projektowej</t>
  </si>
  <si>
    <t>Gmina Sulechów           852,            85219            6058,            6059</t>
  </si>
  <si>
    <t>2006 2008</t>
  </si>
  <si>
    <t>W wyniku przetargu nieograniczonego, w dniu 29.06.2007 r. zawarto umowę z firmą Usługi Projektowe Barbara Molęda z Zielonej Góry na kwotę 24.949,00 zł. Termin wykonania przedmiotu umowy do 31.08.2007 r.</t>
  </si>
  <si>
    <t>Adaptacja budynku gospodarczego na dwa garaże dla Ośrodka Pomocy Społecznej                    w Sulechowie</t>
  </si>
  <si>
    <t xml:space="preserve">Gmina Sulechów           852,            85219            6050           </t>
  </si>
  <si>
    <t>2006 2007</t>
  </si>
  <si>
    <t xml:space="preserve">Trwa przygotowanie dokumentów umożliwiających udzielenie zamówienia oraz opracowanie kosztorysów inwestorskich na wykonanie robót. </t>
  </si>
  <si>
    <t>Zakup szafy przelotowej 950x600x150</t>
  </si>
  <si>
    <t xml:space="preserve">OPS Sulechów         852            85295            6060           </t>
  </si>
  <si>
    <t>RAZEM (34 - 36) dział</t>
  </si>
  <si>
    <t xml:space="preserve">Budowa kanalizacji                     w Kalsku </t>
  </si>
  <si>
    <t>Gmina Sulechów</t>
  </si>
  <si>
    <t>2005   2007</t>
  </si>
  <si>
    <t>GFOŚiGW PFOŚiGW   WFOŚiGW</t>
  </si>
  <si>
    <t>545 107 100 000    316 944</t>
  </si>
  <si>
    <t>W wyniku rozstrzygnięcia przetargu nieograniczonego w dniu 15 maja 2007 r. podpisana została umowa z Zakładem Instalacji i Sieci Sanitarnych WOD-KAN C.O. i GAZ Jerzy Stacewicz z Zielonej Góry. Termin zakończenia robót przewidywany jest na 30.11.2007r.</t>
  </si>
  <si>
    <t>Budowa kanalizacji                       w Cigacicach, Górkach Małych, Górzykowie                      i Nowym Świecie                    etap I ipracowanie dokumentacji projektowej               etap II opracowanie studium  wykonalności - zał. do wniosku o środki z UE</t>
  </si>
  <si>
    <t>Gmina Sulechów    900              90001       6058, 6059</t>
  </si>
  <si>
    <t>2006  2010</t>
  </si>
  <si>
    <t>GFOŚiGW 100 000</t>
  </si>
  <si>
    <t xml:space="preserve">W wyniku rozstrzygnięcia przetargu w dniu 1 czerwca 2006 r. podpisana została umowa z Przedsiębiorstwem Projektowo - Usługowym EKO-INSTAL s.c. ze Skwierzyny. Dokumentacja projektowa jest już opracowana, trwa procedura wydania pozwolenia na budowę przez Wojewodę Lubuskiego. Termin zakończenia realizacji zadania ustalono na 20.12.2007r. </t>
  </si>
  <si>
    <t>Budowa kanalizacji od ulicy Wiejskiej                           w Sulechowie                       i Brzezie                         k. Sulechowa lewa strona,                           etap: opracowanie dokumentacji projektowej</t>
  </si>
  <si>
    <t>Gmina Sulechów              900             90001       6058, 6059</t>
  </si>
  <si>
    <t>2007              2009</t>
  </si>
  <si>
    <r>
      <t>GFOŚ i GW</t>
    </r>
    <r>
      <rPr>
        <sz val="10"/>
        <rFont val="Arial"/>
        <family val="2"/>
      </rPr>
      <t xml:space="preserve">                73 000</t>
    </r>
  </si>
  <si>
    <t>W wyniku przetargu nieograniczonego, w dniu 01.06.2007 r. zawarto umowę z BK Biuro Planowania i Kreśleń Technicznych z Międzyrzecza na kwotę 65.520,10 zł. Termin wykonania przedmiotu umowy do 30.11.2007 r.</t>
  </si>
  <si>
    <t xml:space="preserve">Budowa kanalizacji sanitarnej dla miejscowości: Brody, Pomorsko, Mozów, Kije.     Beneficjent etapu I Gmina Czerwieńsk                                etap I opracowanie map projektowych    </t>
  </si>
  <si>
    <t xml:space="preserve">Gmina Czerwieńsk         900           90001            6610    </t>
  </si>
  <si>
    <t>2007                   2012</t>
  </si>
  <si>
    <t>Na podstawie zawartego porozumienia pomiędzy Gminą Sulechów i Gminą Czerwieńsk o warunkach wspólnej gospodarki ściekowej oraz realizacji wspólnego przedsięwzięcia pod nazwą „Budowa kanalizacji sanitarnej dla miejscowości Brody, Pomorsko, Mozów, Kije w Gminie Sulechów oraz Bródki, Nietkowice, Sycowice i Będów w Gminie Czerwieńsk" Etap realizacji polegający na opracowaniu dokumentacji projektowej prowadzi Gmina Czerwieńsk , w roku bieżącym zostaną opracowane mapy do celów projektowych.</t>
  </si>
  <si>
    <t xml:space="preserve">Budowa oświetlenia drogowego                                    Al. Wielkopolska                          w Sulechowie na odcinku do Krężoł                                                              </t>
  </si>
  <si>
    <t>Gmina Sulechów   900        90015             6050</t>
  </si>
  <si>
    <t>Zadanie w trakcie realizacji. Prowadzone jest postępowanie przetargowe na wykonanie zadania.Przewidywane zakończenie robót 31.07.2007 r.</t>
  </si>
  <si>
    <t>Budowa oświetlenia               ul. Kargowska                          w Krężołach</t>
  </si>
  <si>
    <t>Gmina Sulechów   900        90015            6050</t>
  </si>
  <si>
    <t>Budowa oświetlenia ulic: Żurawia, Słowikowa, Ptasia, Skowronkowa                                 w Sulechowie,                                 etap: projekt</t>
  </si>
  <si>
    <t>Gmina Sulechów   900        90015         6050</t>
  </si>
  <si>
    <t>2007       2008</t>
  </si>
  <si>
    <t>Po przeprowadzeniu postępowania przetargowego podpisano umowę nr BZ.342-16/07/GK z Przedsiębiorstwem Wielobranżowym "INTER-ELWOD" S.J. z siedzibą w Zielonej Górze, ul. Kożuchowska 15a na opracowanie dokumentacji projektowej. Wykonano dokumentację budowlaną. Dokonano w ramach zadania opłatę przyłączeniową z ENEA RD Świebodzin.</t>
  </si>
  <si>
    <t xml:space="preserve">Budowa oświetlenia drogowego ulicy Odrzańskiej do stacji paliw na Nowym Świecie oraz                                   ul. Krzywoustego                         i przyległych                   w Sulechowie </t>
  </si>
  <si>
    <t>Gmina Sulechów                900             90015       6050</t>
  </si>
  <si>
    <t>Po przeprowadzeniu postępowania przetargowego podpisano umowę nr BZ.342-20/07/GK z firmą VOLTA - ZPHU Klemens Workowski z siedzibą w Zielonej Górze, ul. Lisia 39/15. Wykonano linię kablową 641,68 m; ustawiono 15 słupów wraz z oprawami oraz zamontowano szafkę oświetleniową. W koszt zadania wchodzi również nadzór inwestorski wykonywany przez Zakład Usługowy "MAIWA" w Sulechowie. Zadanie wykonano w całości.</t>
  </si>
  <si>
    <t>Budowa oświetlenia                ul. Łochowskiej                           w Sulechowie                            etap: projekt</t>
  </si>
  <si>
    <t>Gmina Sulechów             900             90015       6050</t>
  </si>
  <si>
    <t>Po przeprowadzeniu postępowania przetargowego podpisano umowę nr BZ.342-17/07/GK z Przedsiębiorstwem Wielobranżowym "INTER-ELWOD" S.J. z siedzibą w Zielonej Górze, ul. Kożuchowska 15a na opracowanie dokumentacji projektowej. Dokonano w ramach zadania opłatę przyłączeniową z ENEA RD Świebodzin.Przewidywany termin zakończenia opracowania dokumentacji 30.08.2007.</t>
  </si>
  <si>
    <t>Budowa oświetlenia             ul. Syzyfowa                          i Przedwiośnia                        w Sulechowie</t>
  </si>
  <si>
    <t xml:space="preserve">Po przeprowadzeniu postępowania przetargowego podpisano umowę nr BZ.342-18/07/GK z Przedsiębiorstwem Wielobranżowym "INTER-ELWOD" S.J. z siedzibą w Zielonej Górze, ul. Kożuchowska 15a na opracowanie dokumentacji projektowej. Dokumentacja została wykonana i obecnie trwa postępowanie o udzielenie zamówienia publicznego na wykonanie zadania. przewidywany termin wykonania instalacji do 30.10.2007 r.  </t>
  </si>
  <si>
    <t>RAZEM (37 - 46) dział</t>
  </si>
  <si>
    <t>Adaptacja Zboru Ariańskiego przy Al. Wielkopolskiej                   w Sulechowie na salę widowiskowo - projekcyjną</t>
  </si>
  <si>
    <t xml:space="preserve">Gmina Sulechów          921             92109          6058, 6059 </t>
  </si>
  <si>
    <t>z budżetu państwa          232 032</t>
  </si>
  <si>
    <t xml:space="preserve">W wyniku rozstrzygnięcia przetargu nieogranicznego w dniu 23 czerwca 2006 r. podpisana została umowa z Przedsiębiorstwem Budowlanym "PeBeRol" Sp. z o.o.z Sulechowa. Umowny termin zakończenia realizacji zadania ustalono na 31 października 2007 r. Zadanie jest współfinansowane ze środków Unii Europejskiej z Europejskiego Funduszu Rozwoju Regionalnego w ramach Zintegrowanego Programu Operacyjnego Rozwoju Regionalnego. Zadanie w trakcie realizacji. </t>
  </si>
  <si>
    <t xml:space="preserve">Kotłownia dla Zboru Ariańskiego                    i zespołu zamkowego oraz SDK przy                       Al. Wielkopolskiej                                w Sulechowie                        </t>
  </si>
  <si>
    <t>Gmina Sulechów 921                92109              6050</t>
  </si>
  <si>
    <t>PFOŚiGW  100 000</t>
  </si>
  <si>
    <t>Trwa przygotowanie dokumentacji przetargowej oraz aktualizacja kosztorysów inwestorskich na wykonanie robót. Przewidywany termin wykonania robót do 30.09.2007 r.</t>
  </si>
  <si>
    <t>Remont i adaptacja Zamku na siedzibę Sulechowskie Domu Kultury                             etap: opracowanie dokumentacji projektowej</t>
  </si>
  <si>
    <t>Gmina Sulechów   921                        92109         6050</t>
  </si>
  <si>
    <t>2007          2010</t>
  </si>
  <si>
    <t>W trakcie przygotowania jest opis przedmiotu zamówienia oraz umowa.</t>
  </si>
  <si>
    <t>RAZEM (47 - 49) dział</t>
  </si>
  <si>
    <t>Modernizacja stadionu miejskiego                                      w Sulechowie wraz                    z wyposażeniem,            etap: projekt</t>
  </si>
  <si>
    <t>Gmina Sulechów           926           92605           6058, 6059</t>
  </si>
  <si>
    <t>Planowana jest zmiana zadania inwestycyjnego.</t>
  </si>
  <si>
    <t>Załącznik nr 8</t>
  </si>
  <si>
    <t>Plan i wykonanie wydatków na zadania remontowe Gminy Sulechów</t>
  </si>
  <si>
    <t>Jednostka realizująca zadanie dział, rozdział, paragraf</t>
  </si>
  <si>
    <t>Rok rozp.             Rok zakoń.</t>
  </si>
  <si>
    <t>Planowane wydatki</t>
  </si>
  <si>
    <t>%              10:6</t>
  </si>
  <si>
    <t>rok budżetowy 2007 (7+8+9)</t>
  </si>
  <si>
    <t xml:space="preserve">dochody własne gminy </t>
  </si>
  <si>
    <t xml:space="preserve">kredyty </t>
  </si>
  <si>
    <t>wolne środki za rok 2006</t>
  </si>
  <si>
    <t>OGÓŁEM (1-36)</t>
  </si>
  <si>
    <t>Awaryjne naprawy i remonty urządzeń melioracyjno nawadniających na terenie miasta i gminy</t>
  </si>
  <si>
    <t>Gmina Sulechów                   010                              01008                    4270</t>
  </si>
  <si>
    <t>Wykonano następujące roboty: Odwodnienie powierzchniowe działki Nr 214/8 przy ul. J.Matejki w Bnrzeziu k.Sulechowa na kwotę 4 183,60zł, Konserwacja odcinka Rowu R-2                            w Kalsku L=345m na kwotę 6 284,12zł, Konserwacja odcinka Rowu R-26 w Sulechowie L=550m na kwotę 7 822,82zł, Wykonawca - PPUH "DROGMEL" w Cigacicach</t>
  </si>
  <si>
    <t>Konserwacja Rowu R-S4 oraz odcinka Rowu R-26 na terenie Sulechów-Kruszyna-Krężoły                                                                           L=1750+2226+184=4160 m</t>
  </si>
  <si>
    <t>Gmina Sulechów                    010                               01008                    4270</t>
  </si>
  <si>
    <t>Zawarto umowę na wykonanie robót z PUSiBZ "JANAS" w Sulechowie na kwotę 17 961,36zł z terminem zakończenia 30-10-2007r.</t>
  </si>
  <si>
    <t>Przebudowa Rowu R-S67 i odcinka Rowu R-S70 po trasie ewidencyjnej                                                                     L=175+225=400 m</t>
  </si>
  <si>
    <t>Gmina Sulechów                 010                              01008                    4270</t>
  </si>
  <si>
    <t xml:space="preserve">Wykonano mapy dla celów projektowania na kwotę 2 013,00zł dla zad. pod. Lp. 2 i 3. Wykonawca "GEOMETRA" w Sulechowie. Zawarto umowę na wykonanie robót z PUSiBZ "JANAS" w Sulechowie na kwotę 24 917,36zł z terminem zakończenia 30-09-2007r.. </t>
  </si>
  <si>
    <t xml:space="preserve">                RAZEM (1-3)                                            dział</t>
  </si>
  <si>
    <t>Remonty dróg i chodników gminnych</t>
  </si>
  <si>
    <t xml:space="preserve">Gmina Sulechów            600                                60016                              4270     </t>
  </si>
  <si>
    <t>W wyniku przeprowadzonego przetargu nieograniczonego w dniu 8 lutego 2007 została zawarta umowa nr BZ.342-8/0 na usługi sprzętem, które wykonuje Przedsiębiorstwo Usług Sprzętowych i Budownictwa Ziemnego "JANAS" z siedzibą w Sulechowie przy ul. Łochowskiej 4c.7. Przeprowadzono remonty dróg gruntowych  we wsiach: Cigacice, Kruszyna, Brzezie k.Sulechowa, Klępsk, Kalsk, Brody, Okunin, Obłotne-Krężoły, Pomorsko, Brody, Nowy Świat, Leśna Góra, Mozów, Kije, Głogusz oraz na terenie miasta Sulechowa. Wydatkowano łącznie 71 923,27 zł. z tego na terenie miasta 7 718,33 zł. na terenie wsi 64 204,94 zł.</t>
  </si>
  <si>
    <t>W wyniku przeprowadzonego przetargu nieograniczonego w dniu 26.02.2007r. została zawarta umowa nr BZ.342-12/07 na remonty cząstkowe nawierzchni bitumicznych na terenie Gminy Sulechów. Usługi wykonuje "PRO-KARI" z Zielonej Góry. Wykonano remonty cząstkowe nawierzchni bitumicznych na terenia miasta Sulechowa i wsi: Kije, Kalsk, Cigacice, Górzykowo. Prace w trakcie realizacji. Wydatkowano łącznie 105 931,37 zł. z tego na terenie miasta 84 224,64 zł. na terenie wsi 21 706,73 zł.</t>
  </si>
  <si>
    <t>W wyniku przeprowadzonego przetargu nieograniczonego dokonano wyboru dostawcy tłucznia kamiennego. Umowa została zawarta w dniu 30.03.2007r. z P.H.U. "MIŚ" Sławomir Tomalak ze Złotoryji. Dostaroczono tłuczeń w ilości 1687,3 ton do wsi Brody, Brzezie, Buków, Głogusz, Kalsk, Kije, Klępsk, Krężoły, Leśna Góra, Mozów, Nowy Świat, Okunin, Pomorsko oraz do Sulechowa. Realizacja umowy została zakończona 30.06.2007r.   Do 30.06.2007r. wydatkowano łącznie 38 434,04 zł. z tego na terenie miasta 8 322,94 zł. na terenie wsi 30 111,10 zł.</t>
  </si>
  <si>
    <t>W wyniku przeprowadzonego przetargu nieograniczonego dokonano wyboru wykonawcy na wykonanie nakładek bitumicznych. W dniu 25.05.2007r. została zawarta umowa nr BZ.342-30/07  z firmą "PRO-KARI" z Zielonej Góry. W ramach umowy wykonano 1592,7 m2 nakładki bitumicznej na ul. Warszawskiej w Sulechowie ( odcinek od drogi krajowej nr 3 do POM") oraz 390,2 m2 nakładki bitumicznej na drodze gminnej we wsi Kije. Roboty zakończono i odebrano 14.06.2007r. Wydatkowano łącznie 59 994,62 zł. z tego na terenie miasta 48 188,73 zł. na terenie wsi 11 805,89 zł.</t>
  </si>
  <si>
    <t>W wyniku przeprowadzenia postępowania zgodnie z Zarządzeniem Burmistrza Sulechowa nr 0152-21/2006 z dnia 11 grudnia 2006r. udzielono zamówienia związanego                     z usuwaniem awarii powstałych na drogach na terenie Gminy Sulechów. Na podtsawie zawartej umowy usługi wykonuje Przedsiebiorstwo Wielobranżowe Kazimierz Musz                                                 z Sulechowa. Wykonano naprawę zarwanej nawierzchni drogi gminnej na przepuście we wsi Kije oraz naprawiono zarwany wpust z przykanalikiem w obrębie ulicy Odrowąża                                      w Sulechowie. Wydatkowano łącznie 2 717,44 zł. na terenie wsi.</t>
  </si>
  <si>
    <t>Trwają prace nad przygotowaniem postępowań przetargowych na realizację remontu nawierzchni ulic Wąskiej, Wspólnej, chodników na części ulicy 1 Maja i Licealnej oraz Ogrodowej, Skłodowskiej i Kamiennej w Sulechowie.</t>
  </si>
  <si>
    <r>
      <t>Remont części ulicy B.Prusa w Sulechowie, od ulicy Żwirki i Wigury do ulicy Pułaskiego (1280m</t>
    </r>
    <r>
      <rPr>
        <vertAlign val="superscript"/>
        <sz val="10"/>
        <rFont val="Arial"/>
        <family val="2"/>
      </rPr>
      <t>2</t>
    </r>
    <r>
      <rPr>
        <sz val="10"/>
        <rFont val="Arial"/>
        <family val="2"/>
      </rPr>
      <t>).</t>
    </r>
  </si>
  <si>
    <t xml:space="preserve">Gmina Sulechów            600                              60016                               4270     </t>
  </si>
  <si>
    <t>W wyniku rozstrzygnięcia przetargu nieograniczonego w dniu  w dniu 20.06.2007r. Została podpisana umowa na przeprowadzenie remontu drogi z firmą "GEOPROFIT"                                z Sulechowa.Roboty są w trakcie realizacji. Zakończenie prac przewidywane jest na sierpień br.</t>
  </si>
  <si>
    <r>
      <t>Remont części ulicy Licealnej w Sulechowie, od ulicy Judyma do bramy stadionu miejskiego (1415 m</t>
    </r>
    <r>
      <rPr>
        <vertAlign val="superscript"/>
        <sz val="10"/>
        <rFont val="Arial"/>
        <family val="2"/>
      </rPr>
      <t>2</t>
    </r>
    <r>
      <rPr>
        <sz val="10"/>
        <rFont val="Arial"/>
        <family val="2"/>
      </rPr>
      <t>)</t>
    </r>
  </si>
  <si>
    <t xml:space="preserve">Gmina Sulechów            600                                60016                                    4270     </t>
  </si>
  <si>
    <t>W wyniku rozstrzygnięcia przetargu nieograniczonego w dniu 10.04.2007r. została zawarta umowa na przeprowadzenie remontu drogi z firmą "GEOPROFIT" z Sulechowa. Zadanie zostało zakończone. W wyniku przeprowadzonych robót wykonano nastyępujące elementy drogi: krawężniki kamienne 57,62mb  (wymiana), krawężniki betonowe - 147,30m, obrzeża betonowe 32,5 m, podbudowa z tłucznia kamiennego o łącznej grubości 23cm, nawierzchnia drogi z kostki betonowej typu "polbruk" o pow. 1356,78m2 i chodnik z kostki betonowej o pow. 35,0m2</t>
  </si>
  <si>
    <r>
      <t>Remont chodnika na ulicy Żniwnej w Sulechowie (340 m</t>
    </r>
    <r>
      <rPr>
        <vertAlign val="superscript"/>
        <sz val="10"/>
        <rFont val="Arial"/>
        <family val="2"/>
      </rPr>
      <t>2</t>
    </r>
    <r>
      <rPr>
        <sz val="10"/>
        <rFont val="Arial"/>
        <family val="2"/>
      </rPr>
      <t>)</t>
    </r>
  </si>
  <si>
    <t xml:space="preserve">Gmina Sulechów            600                             60016                              4270     </t>
  </si>
  <si>
    <t>Roboty realizowane będą w II półroczu bieżącego roku.</t>
  </si>
  <si>
    <t>Remont drogi łączącej wsie: Kruszyna i Obłotne</t>
  </si>
  <si>
    <t>Po opracowaniu Specyfikacji Istotnych Warunków Zamówienia ogłoszony został przetarg nieograniczony na roboty drogowe. Termin otwarcia ofert ustalono na 11.07.2007</t>
  </si>
  <si>
    <t>Remont wiat przystankowych w mieście i gminie</t>
  </si>
  <si>
    <t>Gmina Sulechów                   600                            60095                        4270</t>
  </si>
  <si>
    <t>Roboty będą realizowane w II półroczu</t>
  </si>
  <si>
    <t xml:space="preserve">                 RAZEM (4-9)                                           dział</t>
  </si>
  <si>
    <t xml:space="preserve">Remont budynków gminnych - udział gminy we wspólnotach </t>
  </si>
  <si>
    <t>Zakład Gospod. Mieniem Komunalnym              700                      70001                   4270</t>
  </si>
  <si>
    <t>Opis szczegółowy zadań remontowych znajduje się w sprawozdaniu finasowym ZGMK za I półrocze 2007r.</t>
  </si>
  <si>
    <t>Remont pomieszczeń piwnicznych w budynku Ratusza                                                         z przeznaczeniem na archiwum zakładowe Urzędu Miejskiego w Sulechowie</t>
  </si>
  <si>
    <t>Urząd Miejski             w Sulechowie                    750                      75023                    4270</t>
  </si>
  <si>
    <t>W wyniku przetargu nieograniczonego, w dniu 30.07.2007 r. zawarto umowę z firmą Usługi Projektowe Barbara Molęda z Zielonej Góry na kwotę 9.150,00 zł. Termin wykonania przedmiotu umowy do 31.10.2007 r.</t>
  </si>
  <si>
    <t>Remont klatki schodowej w Urzędzie Miejskim (projekt, demontaż krat, wymiana balustrady, płytki na podestach i stopniach)</t>
  </si>
  <si>
    <t>Urząd Miejski                     w Sulechowie                       750                         75023                       4270</t>
  </si>
  <si>
    <t>Remont pomieszczeń biurowych Urzędu Miejskiego                  w Sulechowie I piętro (cyklinowanie i lakierowanie parkietu, wymiana stolarki drzewnej, malowanie pomieszczeń biurowych)</t>
  </si>
  <si>
    <t>Urząd Miejski                            w Sulechowie                               750                                75023                         4270</t>
  </si>
  <si>
    <t xml:space="preserve">                     RAZEM (11-13)                               dział       </t>
  </si>
  <si>
    <t>Remonty bieżące samochodów pożarniczych: OSP Brody, Kije, Mozów, Pomorsko.</t>
  </si>
  <si>
    <t>Gmina Sulechów                           754                         75412                           4270</t>
  </si>
  <si>
    <t>Remonty samochodów pożarniczych z poszczególnych jednostek OSPsą realizowane na bieżąco.Umowę na realizację zadań remontowych podpisano w dniu 02.03.2007r,                                 Nr SO.2222-2/07 ze Spółdzielnią Transportu Wiejskiego Brzezie nr 75.</t>
  </si>
  <si>
    <t>Remont remizy strażackiej w OSP Kije (wykonanie łazienek i toalet)</t>
  </si>
  <si>
    <t>Gmina Sulechów                             754                           75412                              4270</t>
  </si>
  <si>
    <t>Zadanie remontowe jest w trakcie realizacji. Umowę na dostawę materiałów budowlanych podpisano w dniu 20.04.2007r, Nr BZ.342-26/07/SO z Przedsiębiorstwem Wielobranżowym "BUDMET" Sp.Jawna z siedzibą w Sulechowie.</t>
  </si>
  <si>
    <t>Wymiana na polbruk utwardzenia placu przed budynkiem Magazynu Obrony Cywilnej przy ul. Zwycięstwa 7                              w Sulechowie</t>
  </si>
  <si>
    <t>Gmina Sulechów                     754                             75414                         4270</t>
  </si>
  <si>
    <t>Powyższe zadanie zostanie zrealizowane w drugim półroczu 2007r.</t>
  </si>
  <si>
    <t>Konserwacja samochodu (oznakowanie samochodu Straży Miejskiej, naprawa, montaż świateł błyskowych, niebieskich)</t>
  </si>
  <si>
    <t>Urząd Miejski                 w Sulechowie                       754                                 75416                               4270</t>
  </si>
  <si>
    <t>Remont samochodu SM wykonywany jest w razie potrzeb.</t>
  </si>
  <si>
    <t>RAZEM (14-17)                                                  dział</t>
  </si>
  <si>
    <t xml:space="preserve">Wymiana okien, remont toalet, remont korytarzy, przystosowanie pomieszczenia do sauny w budynku C szkoły, remont daszku nad wejściem do szkoły, naprawa dachu na budynku "B" szkoły, budowa podjazdów dla osób niepełnosprawnych w budynku Zespołu Szkół w Sulechowie </t>
  </si>
  <si>
    <t xml:space="preserve">Zespół Szkół                            w Sulechowie                    801                        80101                     4270        </t>
  </si>
  <si>
    <t>W I półroczu wykonano remont daszku nad wejściem do szkoły, naprawiono dach na budynku "B", przystosowano pomieszczenie do sauny.</t>
  </si>
  <si>
    <t xml:space="preserve">A. Modernizacja kotłowni c.o. na gazowe (budynek B)                                               </t>
  </si>
  <si>
    <t>Szkoła Podstawowa Nr 1                               w Sulechowie                              801                                80101                            4270</t>
  </si>
  <si>
    <t>2006 - 2007</t>
  </si>
  <si>
    <t xml:space="preserve">B. Remont sanitariatów, remont sal lekcyjnych w budynku A, remont 3 oddziałów przedszkolnych, remont instalacji wodociągowej                                 </t>
  </si>
  <si>
    <t>Szkoła Podstawowa Nr 1 w Sulechowie (A+B)</t>
  </si>
  <si>
    <t>W I półroczu wykonano remont jednego boxu sanitarnego, polegającego na wymianie okładzin ścian, wymieniono glazurę, wymieniono toalety, uwywalki, pisuary, oświetlenie, przebudowano kabiny. Wyremontowano podłogi w 5 salach lekcyjnych.</t>
  </si>
  <si>
    <t xml:space="preserve">Remont stołówki szkolnej w Szkole Podstawowej w Bukowie </t>
  </si>
  <si>
    <t>SP Buków                   801                      80101                   4270</t>
  </si>
  <si>
    <t>Malowanie klas i docieplanie budynku w Szkole Podstawowej w Kalsku</t>
  </si>
  <si>
    <t>SP Kalsk                        801                      80101                         4270</t>
  </si>
  <si>
    <t>Zadania remontowe zostaną zrealizowane w II półroczu br.</t>
  </si>
  <si>
    <t>Malowanie klas i wymiana wykładzin, wymiana okien                   w budynku Szkoły Podstawowej w Brodach</t>
  </si>
  <si>
    <t>SP Brody                             801                            80101                                      4270</t>
  </si>
  <si>
    <t xml:space="preserve">Remont sali z przystosowaniem na pracownię komputerową, naprawa dachu, wymiana okien w budynku Szkoły Podstawowej w Kijach </t>
  </si>
  <si>
    <t xml:space="preserve">SP Kije                          801                              80101                               4270               </t>
  </si>
  <si>
    <t>Remont i konserwacja kotłowni, remont korytarza, malowanie sali gimnastycznej, remont klas i wymiana okien, malowanie sal i remont dachu w oddziale przedszkolnym                               w Szkole Podstawowej w Cigacicach</t>
  </si>
  <si>
    <t>SP Cigacice                        801                         80101                        4270</t>
  </si>
  <si>
    <t>I półroczu br wyremontowano salę gimnastycznę (zbicie odpadającego tynku i położenia nowego, uszczelnie dachu).</t>
  </si>
  <si>
    <t>RAZEM SZKOŁY PODSTAWOWE (18-24)                       rozdział</t>
  </si>
  <si>
    <t>Cyklinowanie i lakierowanie podłóg w salach, remont pomieszczeń sanitarno-higienicznych, remont kuchni, przebudowa i rozbudowa placu zabaw w Przedszkolu Nr 5                     w Sulechowie</t>
  </si>
  <si>
    <t>PP Nr 5 Sulechów                         801                              80104                           4270</t>
  </si>
  <si>
    <t>Wymiana okien i drzwi balkonowych w Przedszkolu Nr 6 w Sulechowie</t>
  </si>
  <si>
    <t>PP Nr 6 Sulechów                                801                                 80104                              4270</t>
  </si>
  <si>
    <t xml:space="preserve">Wymiana okien i remonty bieżące w salach, adaptacja szatni na oddział przedszkolny wraz z wyposażeniem                w Przedszkolu Nr 7w Sulechowie </t>
  </si>
  <si>
    <t xml:space="preserve">PP Nr 7 Sulechów                    801                             80104                              4270 </t>
  </si>
  <si>
    <t>Sporządzono dokumentację techniczną przedszkola i plany przebudowy szatnii i sali na oddział przedszkolny. Realizacja zadania i pozostałe remonty nastąpią w II półroczu br.</t>
  </si>
  <si>
    <t xml:space="preserve">RAZEM PRZEDSZKOLA (25-27)                                 rozdział </t>
  </si>
  <si>
    <t xml:space="preserve">Remont sali gimnastycznej w Gimnazjum w Pomorsku </t>
  </si>
  <si>
    <t>Gimnazjum Pomorsko                          801                          80110                   4270</t>
  </si>
  <si>
    <t xml:space="preserve">A. Wymiana pokrycia dachu w budynku szkoły                     </t>
  </si>
  <si>
    <t>Gimnazjum nr 2            w Sulechowie                           801                          80110                   4270</t>
  </si>
  <si>
    <t>B. Remont korytarzy, wymiana okien, elewacja na budynku magazynu sprzętu sportowego</t>
  </si>
  <si>
    <t xml:space="preserve">            Razem (A+B)</t>
  </si>
  <si>
    <t>Realizacja zadań nastąpi w II półroczu br.</t>
  </si>
  <si>
    <t>RAZEM GIMNAZJA (28-29)                                    rozdział</t>
  </si>
  <si>
    <t>RAZEM (18-29)                                                      dział</t>
  </si>
  <si>
    <t>A. Remont elewacji z termoizolacją budynku świetlicy socjoterapeutycznej w budynku Domu Dziennego Pobytu przy ul. Nowej 27 w Sulechowie</t>
  </si>
  <si>
    <t xml:space="preserve">Gmina Sulechów                              851                               85154                           4270 </t>
  </si>
  <si>
    <t xml:space="preserve">B. Remonty bieżące w Centrum Profilaktyki Uzależnień                              ul. Licealna 18 a </t>
  </si>
  <si>
    <t>Roboty remontowe w Centrum Profilaktyki Uzależnień zostały zlecone firmie PW Kazmierz Musz w Sulechowie  w trybie przetargu nieograniczonego. W rozpatrywanym okresie nie wystąpiła konieczność wykonania napraw i remontów urządzeń.</t>
  </si>
  <si>
    <t xml:space="preserve">Razem (A+B)                                                dział </t>
  </si>
  <si>
    <t>A. Remont pomieszczeń dla dzieci do lat 3 w Domu Dziennego Pobytu ul. Nowa 27 w Sulechowie</t>
  </si>
  <si>
    <t>Ośrodek Pomocy Społecznej                      w Sulechowie              852                       85219                          4270</t>
  </si>
  <si>
    <t>B. Przebudowa i rozbudowa placu zabaw ul. Nowa 27, Dom Dziennego Pobytu</t>
  </si>
  <si>
    <t xml:space="preserve">Razem (A+B)                                               dział </t>
  </si>
  <si>
    <t>I półroczu przebudowano plac zabaw. Zakupiono i zamontowano zestaw zabawowy: siedzisko-krzesełko, bujak kogut, bujak motor, karuzela tarczowa, huśtawka ważka. Remont pomieszczeń nastąpi w II półroczu 2007r.</t>
  </si>
  <si>
    <t>Konserwacja, naprawa i utrzymanie urządzeń oświetleniowych we właściwym stanie technicznym                                 w mieście i gminie, Sołectwo Kije (2.210 zł)</t>
  </si>
  <si>
    <t>Gmina Sulechów     900                        90015                      4270</t>
  </si>
  <si>
    <t>W ramach przeprowadzonego postępowania przetargowego zakupiono usługi oświetleniowe oraz remontowe, naprawcze, konserwacyjne instalacje oświetlenia drogowego, wykonywane przez: 1. Zakład Instalatorstwa Elektrycznego H.Ciesielski w Sulechowie - naprawy urządzeń oświetlenia drogowego w parkach oraz obwodów oświetlenia ulic, na podstawie umowy BZ.342-10/07, termin zakończenia umowy 31.12.2007 r.; 2. Grupę Energetyczną ENEA - Rejon Energetyczny Świebodzin, w zakresie świadczenia usług oświetleniowych dróg, ulic i placów na terenie Gminy Sulechów z wykorzystaniem urządzeń będących własnością usługodawcy na podstawie umowy BZ.342-9/07, termin zakończenia umowy 31.12.2007 r. W ramach powyższych umów wykonywane są również remonty i utrzymanie instalacji w sołectwie Kije.</t>
  </si>
  <si>
    <t>Wyszczególnienie</t>
  </si>
  <si>
    <t>Wykonanie</t>
  </si>
  <si>
    <t>w złotych</t>
  </si>
  <si>
    <t>C. Nadwyżka/Deficyt (A-B)</t>
  </si>
  <si>
    <t>D. Finansowanie (D1-D2)</t>
  </si>
  <si>
    <t>D1. Przychody ogółem</t>
  </si>
  <si>
    <t>D2. Rozchody ogółem</t>
  </si>
  <si>
    <t xml:space="preserve">       z tego:</t>
  </si>
  <si>
    <t xml:space="preserve">       w tym:</t>
  </si>
  <si>
    <t>Plan wg Uchwały Budżetowej</t>
  </si>
  <si>
    <t>* stan należności po uwzględnieniu nadpłat</t>
  </si>
  <si>
    <t>Plan po zmianach</t>
  </si>
  <si>
    <t>%                   4:3</t>
  </si>
  <si>
    <t>A. DOCHODY OGÓŁEM</t>
  </si>
  <si>
    <t>B2. Wydatki bieżące</t>
  </si>
  <si>
    <t>B3. Wydatki majątkowe (na inwestycje)</t>
  </si>
  <si>
    <t xml:space="preserve">B4. Wydatki majątkowe (z wyłączeniem </t>
  </si>
  <si>
    <t>B5. Wydatki majątkowe partnerów:</t>
  </si>
  <si>
    <t xml:space="preserve">      Miasto Nowa Sól, Gmina Bytom</t>
  </si>
  <si>
    <t xml:space="preserve">       deficytu</t>
  </si>
  <si>
    <t>A1. DOCHODY (z wyłączeniem partnerów:</t>
  </si>
  <si>
    <t>B1. WYDATKI (z wyłączeniem partnerów:</t>
  </si>
  <si>
    <t xml:space="preserve">     - procentowy udział spłaty kredytów</t>
  </si>
  <si>
    <t xml:space="preserve">     - kredyty długoterminowe</t>
  </si>
  <si>
    <t xml:space="preserve">     - wolne środki za rok ubiegły na pokrycie</t>
  </si>
  <si>
    <t>B. WYDATKI OGÓŁEM (B2 + B3)</t>
  </si>
  <si>
    <t>Plan i wykonanie</t>
  </si>
  <si>
    <t>Budżetu Gminy Sulechów</t>
  </si>
  <si>
    <t>-6 051 473</t>
  </si>
  <si>
    <t>-</t>
  </si>
  <si>
    <t xml:space="preserve">                              na 01.01.2007r.</t>
  </si>
  <si>
    <t>za I półrocze 2007r.</t>
  </si>
  <si>
    <t xml:space="preserve">      Odrzański)</t>
  </si>
  <si>
    <t xml:space="preserve">      partnerów: Miasto Nowa Sól, Gmina</t>
  </si>
  <si>
    <t xml:space="preserve">      Bytom Odrzański)</t>
  </si>
  <si>
    <t>-8 812 271</t>
  </si>
  <si>
    <t xml:space="preserve">     Procentowy udział deficytu do</t>
  </si>
  <si>
    <t xml:space="preserve">     planowanych dochodów w roku 2007</t>
  </si>
  <si>
    <t xml:space="preserve">     Deficyt budżetu bez kwoty pożyczek</t>
  </si>
  <si>
    <t xml:space="preserve">     Procentowy udział deficytu bez</t>
  </si>
  <si>
    <t xml:space="preserve">     kwoty pożyczek na prefinansowanie</t>
  </si>
  <si>
    <t xml:space="preserve">    dochodów w roku 2007</t>
  </si>
  <si>
    <t xml:space="preserve">     na prefinansowanie projeków</t>
  </si>
  <si>
    <t xml:space="preserve">     - pożyczki na prefinansowanie projektów</t>
  </si>
  <si>
    <t xml:space="preserve">     - spłaty kredytów i pożyczek</t>
  </si>
  <si>
    <t xml:space="preserve">     - spłaty odsetek od kredytów</t>
  </si>
  <si>
    <t xml:space="preserve">       i pożyczek (z wydatków)</t>
  </si>
  <si>
    <t xml:space="preserve">       i pożyczek oraz odsetek do</t>
  </si>
  <si>
    <t xml:space="preserve">       planowanych dochodów w roku 2007</t>
  </si>
  <si>
    <r>
      <t xml:space="preserve">     </t>
    </r>
    <r>
      <rPr>
        <u val="single"/>
        <sz val="12"/>
        <rFont val="Arial CE"/>
        <family val="0"/>
      </rPr>
      <t>Stan zobowiązań - zadłużenie Gminy</t>
    </r>
  </si>
  <si>
    <t xml:space="preserve">     z tytułu kredytów i pożyczek </t>
  </si>
  <si>
    <t xml:space="preserve">     zaciągniętych</t>
  </si>
  <si>
    <t xml:space="preserve">                              na 30.06.2007r.</t>
  </si>
  <si>
    <r>
      <t xml:space="preserve">   </t>
    </r>
    <r>
      <rPr>
        <u val="single"/>
        <sz val="12"/>
        <rFont val="Arial CE"/>
        <family val="0"/>
      </rPr>
      <t>Stan należności Gminy</t>
    </r>
    <r>
      <rPr>
        <sz val="12"/>
        <rFont val="Arial CE"/>
        <family val="2"/>
      </rPr>
      <t xml:space="preserve"> </t>
    </r>
  </si>
  <si>
    <r>
      <t xml:space="preserve">   </t>
    </r>
    <r>
      <rPr>
        <u val="single"/>
        <sz val="12"/>
        <rFont val="Arial CE"/>
        <family val="0"/>
      </rPr>
      <t>(stan zaległości podatników wobec Gminy)</t>
    </r>
  </si>
  <si>
    <t xml:space="preserve">     projektów do planowanych</t>
  </si>
  <si>
    <t xml:space="preserve">     procentowy udział zobowiązań</t>
  </si>
  <si>
    <t xml:space="preserve">     Gminy do planowanych dochodów</t>
  </si>
  <si>
    <t xml:space="preserve">     w roku 2007</t>
  </si>
  <si>
    <t xml:space="preserve">   procentowy udział należności Gminy</t>
  </si>
  <si>
    <t xml:space="preserve">   dochodów w roku 2007</t>
  </si>
  <si>
    <t>Załącznik nr 1</t>
  </si>
  <si>
    <t xml:space="preserve">   (zaległości podatników) do planowanych</t>
  </si>
  <si>
    <t>Załącznik nr 2</t>
  </si>
  <si>
    <t>dochodów budżetowych Gminy Sulechów</t>
  </si>
  <si>
    <t>wg klasyfikacji budżetowej</t>
  </si>
  <si>
    <t>Lp.</t>
  </si>
  <si>
    <t>Dział</t>
  </si>
  <si>
    <t>Rozdział</t>
  </si>
  <si>
    <t>Paragraf</t>
  </si>
  <si>
    <t>Źródło dochodów</t>
  </si>
  <si>
    <t>Plan po zmianach              w roku 2007</t>
  </si>
  <si>
    <t>Dochody wykonane</t>
  </si>
  <si>
    <t>%            7:6</t>
  </si>
  <si>
    <t>OGÓŁEM DOCHODY (1- 15)</t>
  </si>
  <si>
    <t>1.</t>
  </si>
  <si>
    <t>010</t>
  </si>
  <si>
    <t>ROLNICTWO I ŁOWIECTWO</t>
  </si>
  <si>
    <t>01036</t>
  </si>
  <si>
    <t>RESTRUKTURYZACJA I MODERNIZACJA SEKTORA ŻYWNOŚCIOWEGO ORAZ ROZWÓJ OBSZARÓW WIEJSKICH</t>
  </si>
  <si>
    <t>6298</t>
  </si>
  <si>
    <t>ŚRODKI NA DOFINANSOWANIE WŁASNYCH INWESTYCJI GMIN (ZWIĄZKÓW GMIN), POWIATÓW (ZWIĄZKÓW POWIATÓW), SAMORZĄDÓW WOJEWÓDZTW, POZYSKANE Z INNYCH ŹRÓDEŁ. FINANSOWANIE PROGRAMÓW  I PROJEKTÓW ZE ŚRODKÓW FUNDUSZY STRUKTURALNYCH, FUNDUSZU SPÓJNOŚCI ORAZ Z FUNDUSZY UNIJNYCH FINANSUJĄCYCH WSPÓLNĄ POLITYKĘ ROLNĄ</t>
  </si>
  <si>
    <t>01095</t>
  </si>
  <si>
    <t>POZOSTAŁA DZIAŁALNOŚĆ</t>
  </si>
  <si>
    <t>2010</t>
  </si>
  <si>
    <t>DOTACJE CELOWE OTRZYMANE Z BUDŻETU PAŃSTWA NA REALIZACJĘ ZADAŃ BIEŻĄCYCH Z ZAKRESU ADMINISTRACJI RZĄDOWEJ ORAZ INNYCH ZADAŃ ZLECONYCH GMINIE (ZWIĄZKOM GMIN) USTAWAMI</t>
  </si>
  <si>
    <t>2.</t>
  </si>
  <si>
    <t>TURYSTYKA</t>
  </si>
  <si>
    <t>ZADANIA W ZAKRESIE UPOWSZECHNIANIA TURYSTYKI</t>
  </si>
  <si>
    <t>6619</t>
  </si>
  <si>
    <t>DOTACJE CELOWE OTRZYMANE  Z GMINY NA INWESTYCJE I ZAKUPY INWESTYCYJNE REALIZOWANE NA PODSTAWIE POROZUMIEŃ (UMÓW) MIĘDZY JEDNOSTKAMI SAMORZĄDU TERYTORIALNEGO. WSPÓŁFINANSOWANIE PROGRAMÓW  I PROJEKTÓW REALIZOWANYCH ZE ŚRODKÓW Z FUNDUSZY STRUKTURALNYCH, FUNDUSZU SPÓJNOŚCI ORAZ Z FUNDUSZY UNIJNYCH FINANSUJĄCYCH WSPÓLNĄ POLITYKĘ ROLNĄ</t>
  </si>
  <si>
    <t>3.</t>
  </si>
  <si>
    <t>GOSPODARKA MIESZKANIOWA</t>
  </si>
  <si>
    <t>ZAKŁADY GOSPODARKI MIESZKANIOWEJ</t>
  </si>
  <si>
    <t>0750</t>
  </si>
  <si>
    <t>DOCHODY Z NAJMU I DZIERŻAWY SKŁADNIKÓW MAJĄTKOWYCH SKARBU PAŃSTWA, JEDNOSTEK SAMORZĄDU TERYTORIALNEGO LUB INNYCH JEDNOSTEK ZALICZANYCH DO SEKTORA FINANSÓW PUBLICZNYCH ORAZ INNYCH UMÓW O PODOBNYM CHARAKTERZE</t>
  </si>
  <si>
    <t>0830</t>
  </si>
  <si>
    <t>WPŁYWY Z USŁUG</t>
  </si>
  <si>
    <t>0920</t>
  </si>
  <si>
    <t>POZOSTAŁE ODSETKI</t>
  </si>
  <si>
    <t>0970</t>
  </si>
  <si>
    <t>WPŁYWY Z RÓŻNYCH DOCHODÓW</t>
  </si>
  <si>
    <t>GOSPODARKA GRUNTAMI I NIERUCHOMOŚCIAMI</t>
  </si>
  <si>
    <t>0470</t>
  </si>
  <si>
    <t>WPŁYWY Z OPŁAT ZA ZARZĄD, UŻYTKOWANIE I UŻYTKOWANIE WIECZYSTE NIERUCHOMOŚCI</t>
  </si>
  <si>
    <t>0690</t>
  </si>
  <si>
    <t>WPŁYWY Z RÓŻNYCH OPŁAT</t>
  </si>
  <si>
    <t>DOCHODY Z NAJMU  I DZIERŻAWY SKŁADNIKÓW MAJĄTKOWYCH SKARBU PAŃSTWA, JEDNOSTEK SAMORZĄDU TERYTORIALNEGO LUB INNYCH JEDNOSTEK ZALICZANYCH DO SEKTORA FINANSÓW PUBLICZNYCH ORAZ INNYCH UMÓW  O PODOBNYM CHARAKTERZE</t>
  </si>
  <si>
    <t>0760</t>
  </si>
  <si>
    <t>WPŁYWY Z TYTUŁU PRZEKSZTAŁCENIA PRAWA UŻYTKOWANIA WIECZYSTEGO PRZYSŁUGUJĄCEGO OSOBOM FIZYCZNYM  W PRAWO WŁASNOŚCI</t>
  </si>
  <si>
    <t>0770</t>
  </si>
  <si>
    <t>WPŁATY Z TYTUŁU ODPŁATNEGO NABYCIA PRAWA WŁASNOŚCI ORAZ PRAWA UŻYTKOWANIA WIECZYSTEGO NIERUCHOMOŚCI</t>
  </si>
  <si>
    <t>4.</t>
  </si>
  <si>
    <t>ADMINISTRACJA PUBLICZNA</t>
  </si>
  <si>
    <t>URZĘDY WOJEWÓDZKIE</t>
  </si>
  <si>
    <t>DOTACJE CELOWE OTRZYMANE  Z BUDŻETU PAŃSTWA NA REALIZACJĘ ZADAŃ BIEŻĄCYCH Z ZAKRESU ADMINISTRACJI RZĄDOWEJ ORAZ INNYCH ZADAŃ ZLECONYCH GMINIE (ZWIĄZKOM GMIN) USTAWAMI</t>
  </si>
  <si>
    <t>DOCHODY JEDNOSTEK SAMORZĄDU TERYTORIALNEGO ZWIĄZANE                              Z REALIZACJĄ ZADAŃ  Z ZAKRESU ADMINISTRACJI RZĄDOWEJ ORAZ INNYCH ZADAŃ ZLECONYCH USTAWAMI</t>
  </si>
  <si>
    <t>URZĘDY GMIN (MIAST I MIAST NA PRAWACH POWIATU)</t>
  </si>
  <si>
    <t>5.</t>
  </si>
  <si>
    <t>URZĘDY NACZELNYCH ORGANÓW WŁADZY PAŃSTWOWEJ, KONTROLI I OCHRONY PRAWA ORAZ SĄDOWNICTWA</t>
  </si>
  <si>
    <t>URZĘDY NACZELNYCH ORGANÓW WŁADZY PAŃSTWOWEJ, KONTROLI  I OCHRONY PRAWA</t>
  </si>
  <si>
    <t>6.</t>
  </si>
  <si>
    <t>BEZPIECZEŃSTWO PUBLICZNE I OCHRONA PRZECIWPOŻAROWA</t>
  </si>
  <si>
    <t>STRAŻ MIEJSKA</t>
  </si>
  <si>
    <t>0570</t>
  </si>
  <si>
    <t>GRZYWNY, MANDATY I INNE KARY PIENIĘŻNE OD OSÓB FIZYCZNYCH</t>
  </si>
  <si>
    <t>7.</t>
  </si>
  <si>
    <t>DOCHODY OD OSÓB PRAWNYCH, OD OSÓB FIZYCZNYCH I OD INNYCH JEDNOSTEK NIEPOSIADAJĄCYCH OSOBOWOŚCI PRAWNEJ ORAZ WYDATKI ZWIĄZANE Z ICH POBOREM</t>
  </si>
  <si>
    <t>WPŁYWY Z PODATKU DOCHODOWEGO OD OSÓB FIZYCZNYCH</t>
  </si>
  <si>
    <t>0350</t>
  </si>
  <si>
    <t>PODATEK OD DZIAŁALNOŚCI GOSPODARCZEJ OSÓB FIZYCZNYCH, OPŁACANY W FORMIE KARTY PODATKOWEJ</t>
  </si>
  <si>
    <t>0910</t>
  </si>
  <si>
    <t>ODSETKI OD NIETERMINOWYCH WPŁAT Z TYTUŁU PODATKÓW  I OPŁAT</t>
  </si>
  <si>
    <t xml:space="preserve">WPŁYWY Z PODATKU ROLNEGO, PODATKU LEŚNEGO, PODATKU OD CZYNNOŚCI CYWILNOPRAWNYCH, PODATKÓW I OPŁAT LOKALNYCH OD OSÓB PRAWNYCH I INNYCH JEDNOSTEK ORGANIZACYJNYCH </t>
  </si>
  <si>
    <t>0310</t>
  </si>
  <si>
    <t>PODATEK OD NIERUCHOMOŚCI</t>
  </si>
  <si>
    <t>0320</t>
  </si>
  <si>
    <t>PODATEK ROLNY</t>
  </si>
  <si>
    <t>0330</t>
  </si>
  <si>
    <t>PODATEK LEŚNY</t>
  </si>
  <si>
    <t>0340</t>
  </si>
  <si>
    <t>PODATEK OD ŚRODKÓW TRANSPORTOWYCH</t>
  </si>
  <si>
    <t>0450</t>
  </si>
  <si>
    <t>WPŁYWY Z OPŁATY ADMINISTRACYJNEJ ZA CZYNNOŚCI URZĘDOWE</t>
  </si>
  <si>
    <t>0500</t>
  </si>
  <si>
    <t>PODATEK OD CZYNNOŚCI CYWILNOPRAWNYCH</t>
  </si>
  <si>
    <t>2680</t>
  </si>
  <si>
    <t>REKOMPENSATY UTRACONYCH DOCHODÓW W PODATKACH I OPŁATACH LOKALNYCH</t>
  </si>
  <si>
    <t>WPŁYWY Z PODATKU ROLNEGO, PODATKU LEŚNEGO, PODATKU OD SPADKÓW I DAROWIZN, PODATKU OD CZYNNOŚCI CYWILNOPRAWNYCH ORAZ PODATKÓW I OPŁAT LOKALNYCH OD OSÓB FIZYCZNYCH</t>
  </si>
  <si>
    <t>0360</t>
  </si>
  <si>
    <t>PODATEK OD SPADKÓW  I DAROWIZN</t>
  </si>
  <si>
    <t>0370</t>
  </si>
  <si>
    <t>PODATEK OD POSIADANIA PSÓW</t>
  </si>
  <si>
    <t>0430</t>
  </si>
  <si>
    <t>WPŁYWY Z OPŁATY TARGOWEJ</t>
  </si>
  <si>
    <t>0560</t>
  </si>
  <si>
    <t>ZALEGŁOŚCI Z PODATKÓW ZNIESIONYCH</t>
  </si>
  <si>
    <t>WPŁYWY Z INNYCH OPŁAT STANOWIĄCYCH DOCHODY JEDNOSTEK SAMORZĄDU TERYTORIALNEGO NA PODSTAWIE USTAW</t>
  </si>
  <si>
    <t>0410</t>
  </si>
  <si>
    <t>WPŁYWY Z OPŁATY SKARBOWEJ</t>
  </si>
  <si>
    <t>0460</t>
  </si>
  <si>
    <t>WPŁYWY Z OPŁATY EKSPLOATACYJNEJ</t>
  </si>
  <si>
    <t>0480</t>
  </si>
  <si>
    <t>WPŁYWY Z OPŁAT ZA WYDAWANIE ZEZWOLEŃ NA SPRZEDAŻ ALKOHOLU</t>
  </si>
  <si>
    <t>0490</t>
  </si>
  <si>
    <t>WPŁYWY Z INNYCH LOKALNYCH OPŁAT POBIERANYCH PRZEZ JEDNOSTKI SAMORZĄDU TERYTORIALNEGO NA PODSTAWIE ODRĘBNYCH USTAW</t>
  </si>
  <si>
    <t>0590</t>
  </si>
  <si>
    <t>WPŁYWY Z OPŁATY ZA KONCESJE                          I LICENCJE</t>
  </si>
  <si>
    <t>UDZIAŁY GMIN W PODATKACH STANOWIĄCYCH DOCHÓD BUDŻETU PAŃSTWA</t>
  </si>
  <si>
    <t>0010</t>
  </si>
  <si>
    <t>PODATEK DOCHODOWY OD OSÓB FIZYCZNYCH</t>
  </si>
  <si>
    <t>0020</t>
  </si>
  <si>
    <t>PODATEK DOCHODOWY OD OSÓB PRAWNYCH</t>
  </si>
  <si>
    <t>8.</t>
  </si>
  <si>
    <t>RÓŻNE ROZLICZENIA</t>
  </si>
  <si>
    <t>CZĘŚĆ OŚWIATOWA SUBWENCJI OGÓLNEJ DLA JEDNOSTEK SAMORZĄDU TERYTORIALNEGO</t>
  </si>
  <si>
    <t>2920</t>
  </si>
  <si>
    <t>SUBWENCJE OGÓLNE  Z BUDŻETU PAŃSTWA</t>
  </si>
  <si>
    <t>CZĘŚĆ WYRÓWNAWCZA SUBWENCJI OGÓLNEJ DLA GMIN</t>
  </si>
  <si>
    <t>RÓŻNE  ROZLICZENIA FINANSOWE</t>
  </si>
  <si>
    <t>CZĘŚĆ RÓWNOWAŻĄCA SUBWENCJI OGÓLNEJ DLA GMIN</t>
  </si>
  <si>
    <t>9.</t>
  </si>
  <si>
    <t>OŚWIATA I WYCHOWANIE</t>
  </si>
  <si>
    <t xml:space="preserve">SZKOŁY PODSTAWOWE </t>
  </si>
  <si>
    <t>0960</t>
  </si>
  <si>
    <t>OTRZYMANE SPADKI, ZAPISY I DAROWIZNY W POSTACI PIENIĘŻNEJ</t>
  </si>
  <si>
    <t>ŚRODKI NA DOFINANSOWANIE WŁASNYCH ZADAŃ BIEŻĄCYCH GMIN (ZWIĄZKÓW GMIN), POWIATÓW (ZWIĄZKÓW POWIATÓW), SAMORZĄDÓW WOJEWÓDZTW, POZYSKANE Z INNYCH ŹRÓDEŁ</t>
  </si>
  <si>
    <t>ŚRODKI NA DOFINANSOWANIE WŁASNYCH ZADAŃ BIEŻĄCYCH GMIN (ZWIĄZKÓW GMIN), POWIATÓW (ZWIĄZKÓW POWIATÓW), SAMORZĄDÓW WOJEWÓDZTW, POZYSKANE Z INNYCH ŹRÓDEŁ. FINANSOWANIE PROGRAMÓW I PROJEKTÓW ZE ŚRODKÓW FUNDUSZY STRUKTURALNYCH, FUNDUSZU SPÓJNOŚCI ORAZ Z FUNDUSZY UNIJNYCH FINANSUJĄCYCH WSPÓLNĄ POLITYKĘ ROLNĄ</t>
  </si>
  <si>
    <t>6260</t>
  </si>
  <si>
    <t>DOTACJE OTRZYMANE  Z FUNDUSZY CELOWYCH NA FINANSOWANIE                                       LUB DOFINANSOWANIE KOSZTÓW REALIZACJI INWESTYCJI I ZAKUPÓW INWESTYCYJNYCH JEDNOSTEK SEKTORA FINANSÓW PUBLICZNYCH</t>
  </si>
  <si>
    <t>PRZEDSZKOLA</t>
  </si>
  <si>
    <t>GIMNAZJA</t>
  </si>
  <si>
    <t>2900</t>
  </si>
  <si>
    <t>WPŁYWY Z WPŁAT GMIN I POWIATÓW NA RZECZ INNYCH JEDNOSTEK SAMORZĄDU TERYTORIALNEGO ORAZ ZWIĄZKÓW GMIN LUB ZWIĄZKÓW POWIATÓW NA DOFINANSOWANIE ZADAŃ BIEŻĄCYCH</t>
  </si>
  <si>
    <t>6330</t>
  </si>
  <si>
    <t>DOTACJE CELOWE OTRZYMANE Z BUDŻETU PAŃSTWA NA REALIZACJĘ INWESTYCJI I ZAKUPÓW INWESTYCYJNYCH WŁASNYCH GMIN (ZWIĄZKÓW GMIN)</t>
  </si>
  <si>
    <t>2030</t>
  </si>
  <si>
    <t>DOTACJE CELOWE OTRZYMANE Z BUDŻETU PAŃSTWA NA REALIZACJĘ WŁASNYCH ZADAŃ BIEŻĄCYCH GMIN (ZWIĄZKÓW GMIN)</t>
  </si>
  <si>
    <t>10.</t>
  </si>
  <si>
    <t>OCHRONA ZDROWIA</t>
  </si>
  <si>
    <t>PRZECIWDZIAŁANIE ALKOHOLIZMOWI</t>
  </si>
  <si>
    <t>11.</t>
  </si>
  <si>
    <t>POMOC SPOŁECZNA</t>
  </si>
  <si>
    <t>OŚRODKI WSPARCIA</t>
  </si>
  <si>
    <t>ŚWIADCZENIA RODZINNE, ZALICZKA ALIMENTACYJNA ORAZ SKŁADKI NA UBEZPIECZENIA EMERYTALNE I RENTOWE Z UBEZPIECZENIA SPOŁECZNEGO</t>
  </si>
  <si>
    <t>DOTACJE CELOWE OTRZYMANE   Z BUDŻETU PAŃSTWA NA REALIZACJĘ ZADAŃ BIEŻĄCYCH Z ZAKRESU ADMINISTRACJI RZĄDOWEJ ORAZ INNYCH ZADAŃ ZLECONYCH GMINIE (ZWIĄZKOM GMIN) USTAWAMI</t>
  </si>
  <si>
    <t>DOCHODY JEDNOSTEK SAMORZĄDU TERYTORIALNEGO ZWIĄZANE Z REALIZACJĄ ZADAŃ Z ZAKRESU ADMINISTRACJI RZĄDOWEJ ORAZ INNYCH ZADAŃ ZLECONYCH USTWAMI</t>
  </si>
  <si>
    <t>SKŁADKI NA UBEZPIECZENIE ZDROWOTNE OPŁACANE ZA OSOBY POBIERAJĄCE NIEKTÓRE ŚWIADCZENIA Z POMOCY SPOŁECZNEJ ORAZ NIEKTÓRE ŚWIADCZENIA RODZINNE</t>
  </si>
  <si>
    <t>ZASIŁKI I POMOC W NATURZE ORAZ SKŁADKI NA UBEZPIECZENIA EMERYTALNE I RENTOWE</t>
  </si>
  <si>
    <t>OŚRODKI POMOCY SPOŁECZNEJ</t>
  </si>
  <si>
    <t>USŁUGI OPIEKUŃCZE I SPECJALISTYCZNE USŁUGI OPIEKUŃCZE</t>
  </si>
  <si>
    <t>2360</t>
  </si>
  <si>
    <t>DOCHODY JEDNOSTEK SAMORZĄDU TERYTORIALNEGO ZWIĄZANE                          Z REALIZACJĄ ZADAŃ Z ZAKRESU ADMINISTRACJI RZĄDOWEJ ORAZ INNYCH ZADAŃ ZLECONYCH USTAWAMI</t>
  </si>
  <si>
    <t>USUWANIE SKUTKÓW KLĘSK ŻYWIOŁOWYCH</t>
  </si>
  <si>
    <t>DOTACJE CELOWE OTRZYMANE  Z BUDŻETU PAŃSTWA NA REALIZACJĘ WŁASNYCH ZADAŃ BIEŻĄCYCH GMIN (ZWIĄZKÓW GMIN)</t>
  </si>
  <si>
    <t>12.</t>
  </si>
  <si>
    <t>EDUKACYJNA OPIEKA WYCHOWAWCZA</t>
  </si>
  <si>
    <t>POMOC MATERIALNA DLA UCZNIÓW</t>
  </si>
  <si>
    <t>13.</t>
  </si>
  <si>
    <t>GOSPODARKA KOMUNALNA I OCHRONA ŚRODOWISKA</t>
  </si>
  <si>
    <t>GOSPODARKA ŚCIEKOWA I OCHRONA WÓD</t>
  </si>
  <si>
    <t>DOTACJE OTRZYMANE Z FUNDUSZY CELOWYCH NA FINANSOWANIE                          LUB DOFINANSOWANIE KOSZTÓW REALIZACJI INWESTYCJI I ZAKUPÓW INWESTYCYJNYCH JEDNOSTEK SEKTORA FINANSÓW PUBLICZNYCH</t>
  </si>
  <si>
    <t>UTRZYMANIE ZIELENI W MIASTACH I GMINACH</t>
  </si>
  <si>
    <t>2440</t>
  </si>
  <si>
    <t>DOTACJE OTRZYMANE Z FUNDUSZY CELOWYCH NA REALIZACJĘ ZADAŃ BIEŻĄCYCH JEDNOSTEK SEKTORA FINANSÓW PUBLICZNYCH</t>
  </si>
  <si>
    <t>14.</t>
  </si>
  <si>
    <t>KULTURA I OCHRONA DZIEDZICTWA NARODOWEGO</t>
  </si>
  <si>
    <t>DOMY I OŚRODKI KULTURY, ŚWIETLICE I KLUBY</t>
  </si>
  <si>
    <t>DOTACJE OTRZYMANE Z FUNDUSZY CELOWYCH NA FINANSOWANIE LUB DOFINANSOWANIE KOSZTÓW REALIZACJI INWESTYCJI I ZAKUPÓW INWESTYCYJNYCH JEDNOSTEK SEKTORA FINANSÓW PUBLICZNYCH</t>
  </si>
  <si>
    <t xml:space="preserve">ŚRODKI NA DOFINANSOWANIE WŁASNYCH INWESTYCJI GMIN (ZWIĄZKÓW GMIN), POWIATÓW (ZWIĄZKÓW POWIATÓW), SAMORZĄDÓW  WOJEWÓDZTW, POZYSKANE Z INNYCH ŹRÓDEŁ. FINANSOWANIE PROGRAMÓW  I PROJEKTÓW ZE ŚRODKÓW FUNDUSZY STRUKTURALNYCH, FUNDUSZU SPÓJNOŚCI ORAZ Z FUNDUSZY UNIJNYCH FINANSUJĄCYCH WSPÓLNĄ POLITYKĘ ROLNĄ                                              </t>
  </si>
  <si>
    <t>6339</t>
  </si>
  <si>
    <t>DOTACJE CELOWE OTRZYMANE Z BUDŻETU PAŃSTWA NA REALIZACJĘ INWESTYCJI I ZAKUPÓW INWESTYCYJNYCH WŁASNYCH GMIN (ZWIĄZKÓW GMIN). WSPÓŁFINANSOWANIE PROGRAMÓW I PROJEKTÓW REALIZOWANYCH ZE ŚRODKÓW Z FUNDUSZY STRUKTURALNYCH, FUNDUSZU SPÓJNOŚCI ORAZ Z FUNDUSZY UNIJNYCH FINANSUJĄCYCH WSPÓLNĄ POLITYKĘ ROLNĄ</t>
  </si>
  <si>
    <t>15.</t>
  </si>
  <si>
    <t>KULTURA FIZYCZNA I SPORT</t>
  </si>
  <si>
    <t>ZADANIA W ZAKRESIE KULTURY FIZYCZNEJ  I SPORTU</t>
  </si>
  <si>
    <t>Załącznik nr 14</t>
  </si>
  <si>
    <t>Plan i wykonanie dotacji celowych na zadania własne Gminy Sulechów</t>
  </si>
  <si>
    <t>realizowane przez podmioty należące</t>
  </si>
  <si>
    <t>i nienależące do sektora finansów publicznych</t>
  </si>
  <si>
    <t>Nazwa zadania</t>
  </si>
  <si>
    <t>Kwota dotacji w roku 2007r.</t>
  </si>
  <si>
    <t>% wykonania 7:6</t>
  </si>
  <si>
    <t>OGÓŁEM (1 - 4)</t>
  </si>
  <si>
    <t>Zadania ratownictwa górskiego i wodnego</t>
  </si>
  <si>
    <t>Dotacja celowa z budżetu na finansowanie lub dofinansowanie zadań zleconych do realizacji stowarzyszeniom</t>
  </si>
  <si>
    <t>1. Organizacja pomocy oraz ratowanie osób na wodach śródlądowych:</t>
  </si>
  <si>
    <t>- Wodne Ochotnicze Pogotowie Ratunkowe           w Zielonej Górze</t>
  </si>
  <si>
    <t>Pozostała działalność</t>
  </si>
  <si>
    <t>1. Zadania w zakresie bezpieczeństwa publicznego "Turniej Zebra":</t>
  </si>
  <si>
    <t>- Związek Harcerstwa Polskiego, Komenda Hufca Babimojsko-Sulechowskiego</t>
  </si>
  <si>
    <t>OCHRONA  ZDROWIA</t>
  </si>
  <si>
    <t>Przeciwdziałanie alkoholizmowi</t>
  </si>
  <si>
    <t>1. Realizacja zadań ujętych w Gminnym Programie Profilaktyki i Rozwiązywania Problemów Alkoholowych:</t>
  </si>
  <si>
    <t>- Związek Harcerstwa Polskiego, Komenda Hufca Babimojsko-Sulechowskiego, na realizację zadania "Warszaty edukacyjno-profilaktyczne z konkursem z zakresu profilaktyki uzależnień dla dzieci i młodzieży         w Gminie Sulechów"</t>
  </si>
  <si>
    <t>- Związek Harcerstwa Polskiego, Komenda Hufca Babimojsko-Sulechowskiego, na realizację zadania "Warszaty profilaktyczno-wychowawcze w formie obozów lub koloni dla 51 dzieci z rodzin dysfunkcyjnych z Gminy Sulechów"</t>
  </si>
  <si>
    <t>- Europejskie Centrum Wolontaraiatu z siedzibą w Zielonej Górze, na realizację zadania "Program edukacyjno-profilaktyczny dla dzieci i młodzieży z rodzin dysfunkcyjnych"</t>
  </si>
  <si>
    <t>- Polskie Towarzystwo Krajoznawcze Organizacja Pożytku Publicznego z siedzibą w Zielonej Górze, na realizację zadania "Organizacja warsztatów profilaktyczno-wychowawczych w formir obozów lub koloni dla 45 dzieci z rodzin dysfunkcyjnych z Gminy Sulechów"</t>
  </si>
  <si>
    <t>- Parafialny Zespół "Caritas" przy parafii pw. Św. Stanisława Kostki w Sulechowie, na realizację zadania "Program edukacyjno-profilaktyczny dla dzieci i młodzieży z rodzin dysfunkcyjnych"</t>
  </si>
  <si>
    <t>- Parafialny Zespół "Caritas" przy parafii pw. Podwyższenia Krzyża Św. w Sulechowie, na realizację zadania "Program edukacyjno-profilaktyczny dla dzieci i młodzieży z rodzin dysfunkcyjnych"</t>
  </si>
  <si>
    <t>- Dotacja celowa z budżetu na finansowanie lub dofinansowanie zadań zleconych do realizacji stowarzyszeniom</t>
  </si>
  <si>
    <t>1. Zadania w zakresie ochrony zdrowia:</t>
  </si>
  <si>
    <t>- Sulechowskie Stowarzyszenie "Amazonki", na realizację zadania "Adaptacja osób niepełnosprawnych do sytuacji i warunków zaistniałych wskutek niepełnosprawności"</t>
  </si>
  <si>
    <t>- Towarzystwo Walki z Kalectwem, na realizację zadania "Organizacja spotkania integracyjnego osób niepełnosprawnych"</t>
  </si>
  <si>
    <t>- Lubuskie Stowarzyszenie Rencistów i Osób niepełnosprawnych "Nie jesteś sam"</t>
  </si>
  <si>
    <t>Pozostałe zadania w zakresie kultury</t>
  </si>
  <si>
    <t>1. Zadania w zakresie kultury:</t>
  </si>
  <si>
    <t>- Społeczne Ognisko Muzyczne, na realizację zadnia "Organizacja koncertów i prowadzenie zajęć dla dzieci uzdolnionych muzycznie z terenu Gminy Sulechów"</t>
  </si>
  <si>
    <t>- Związek Harcerstwa Polskiego, Komenda Hufca Babimojsko-Sulechowskiego, na realizację zadania "Święta narodowe w Sulechowie"</t>
  </si>
  <si>
    <t>- Środki przeznaczone na realizację zadania               z zakresu kultury i ochrony dziedzictwa narodowego</t>
  </si>
  <si>
    <t>- Liga Obrony Kraju, na realizację zadania "Organizacja wycieczek dydaktycznych połączona  z konkursem wiedzy dla dzieci i młodzieży gimanzjalnej z terenu Gminy Sulechów"</t>
  </si>
  <si>
    <t>- Związek Harcerstwa Polskiego, Komenda Hufca Babimojsko-Sulechowskiego, na realizację zadania "Podtrzymanie tradycji narodowej, pielęgnowanie polskości oraz rozwój świadomości narodowej, obywatelskiej i kulturowej wśród dzieci i młodzieży z terenu Gminy Sulechów"</t>
  </si>
  <si>
    <t>Ochrona zabytków i opieka nad zabytkami</t>
  </si>
  <si>
    <t>Dotacje celowe z budżetu na finansowanie lub dofinansowanie prac remontowych i konserwatorskich obiektów zabytkowych przekazane jednostkom niezaliczanym do sektora finansów publicznych</t>
  </si>
  <si>
    <t>1. Zadania w zakresie ochrony i konserwacji zabytków realizowane przez Wspólnoty Mieszkaniowe</t>
  </si>
  <si>
    <t>- Dotacje dla Wspólnot Mieszkaniowych:       ul. Sikorskiego 27, ul. Plac Ratuszowy 3,      ul. Handlowa 5, ul. Brama Piastowska 1</t>
  </si>
  <si>
    <t>Zadania w zakresie kultury fizycznej i sportu</t>
  </si>
  <si>
    <t>1. Zadania w zakresie kultury fizycznej                 i sportu</t>
  </si>
  <si>
    <t>- LZS "Tęcza" Brody, na realizację zadania "Upowszechnianie kultury fizycznej i sportu           w Brodach w Gminie Sulechów"</t>
  </si>
  <si>
    <t>- WKS "Kleń" Sulechów, na realizację zadania "Organizacja ogólnopolskich zawodów spiningowych"</t>
  </si>
  <si>
    <t>- ŚKS "Mewa" Cigacice, na relizację zadania "Upowszechnianie kultury fizycznej i sportu       w Cigacicach w Gminie Sulechów</t>
  </si>
  <si>
    <t>- Związek Harcerstwa Polskiego, Komenda Hufca Babimojsko-Sulechowskiego, na realizację zadania "Organizacja rajdu rowerowego dla młodzieży gimnazjalnej                   z terenu Gminy Sulechów"</t>
  </si>
  <si>
    <t>- MSKS "Orion" Sulechów, na realizację zadania "Szkolenie w piłce siatkowej mężczyzn, udział w rozgrywkach ligowych         i turniejach"</t>
  </si>
  <si>
    <t>- UKS "Trójka" Sulechów, na realizację zadania "Szkolenie dzieci i młodzieży z terenu Gminy Sulechów w ramach uczniowskich klubów sportowych"</t>
  </si>
  <si>
    <t>- LZS "Sokół" Kalsk, na realizację zadania "Upowszechnianie kultury fizycznej i sportu w Kalsku w Gminie Sulechów</t>
  </si>
  <si>
    <t>- MLKS "Zawisza" Sulechów, na realizację zadania "Szkolenie w piłce siatkowej kobiet, udział w rozgrywkach ligowych i turniejach"</t>
  </si>
  <si>
    <t>- Liga Obrony Kraju w Sulechowie, na realizację zadania "Organizacja zawodów strzeleckich dla dzieci i młodzieży z terenu Gminy Sulechów</t>
  </si>
  <si>
    <t>- Środki przeznaczone na realizację zadania "Szkolenie w tenisie na wózkach"</t>
  </si>
  <si>
    <t>- Polski Związek Wędkarski Koło nr 1                 w Sulechowie, na realizację zadania "Organizacja zawodów wędkarskich dla dzieci i młodzieży z terenu Gminy Sulechów"</t>
  </si>
  <si>
    <t>- Stowarzyszenie Rozwoju Wsi Kije, na realizację zadania "Upowszechnianie kultury fizycznej i sportu w Kijach w Gminie Sulechów"</t>
  </si>
  <si>
    <t>- KS "Lech" Sulechów, na realizację zadania "Szkolenie młodzieży z terenu Gminy Sulechów"</t>
  </si>
  <si>
    <t>Załącznik nr 13</t>
  </si>
  <si>
    <t>Plan i wykonanie dotacji podmiotowych w Gminie Sulechów</t>
  </si>
  <si>
    <t>Nazwa instytucji</t>
  </si>
  <si>
    <t>Kwota dotacji           w roku 2007</t>
  </si>
  <si>
    <t xml:space="preserve">Wykonanie </t>
  </si>
  <si>
    <t>%     wykonania   7:6</t>
  </si>
  <si>
    <t>OGÓŁEM DOTACJE ( 1 - 5 )</t>
  </si>
  <si>
    <t>Transport i Łączność</t>
  </si>
  <si>
    <t>Drogi publiczne powiatowe</t>
  </si>
  <si>
    <t>Dotacje celowe przekazane dla powiatu na zadania bieżące realizowane na podstawie porozumień (umów) między jednostkami samorządu terytorialnego</t>
  </si>
  <si>
    <t>1. Powiat Zielonogórski,                    udział Gminy w kosztach zadań bieżących związanych                        z remontami dróg i chodników powiatowych w ramach porozumienia w miejscowościach: Kije, Łęgowo i Sulechów</t>
  </si>
  <si>
    <t>Administracja Publiczna</t>
  </si>
  <si>
    <t>Urzędy gmin (miast i miast na prawach powiatu )</t>
  </si>
  <si>
    <t>Dotacje celowe przekazane gminie na zadania bieżące realizowane na podstawie porozumień (umów) miedzy jednostkami samorządu terytorialnego</t>
  </si>
  <si>
    <t>1. Miasto Zielona Góra</t>
  </si>
  <si>
    <t>Bezpieczeństwo Publiczne i Ochrona Przeciwpożarowa</t>
  </si>
  <si>
    <t>Komendy Wojewódzkie Policji</t>
  </si>
  <si>
    <t>Wpłaty jednostek na fundusz celowy                                              1. Komenda Wojewódzka Policji         w Gorzowie Wielkopolskim,                             z przeznaczeniem na wyposażenie wyremontowanych pomieszczeń Komisariatu Policji             w Sulechowie</t>
  </si>
  <si>
    <t>Ochrona Zdrowia</t>
  </si>
  <si>
    <t>Kultura i Ochrona Dziedzictwa Narodowego</t>
  </si>
  <si>
    <t>Domy i ośrodki kultury, świetlice i kluby</t>
  </si>
  <si>
    <t>Dotacja podmiotowa z budżetu dla samorządowej instytucji kultury</t>
  </si>
  <si>
    <t>1. Sulechowski Dom Kultury</t>
  </si>
  <si>
    <t>Biblioteki</t>
  </si>
  <si>
    <t>1. Biblioteka Publiczna Gminy Sulechów</t>
  </si>
  <si>
    <t xml:space="preserve">  </t>
  </si>
  <si>
    <t>Załącznik nr 15</t>
  </si>
  <si>
    <t>Przychodów i wydatków Gminnego Funduszu</t>
  </si>
  <si>
    <t>Ochrony Środowiska i Gospodarki Wodnej w Gminie Sulechów</t>
  </si>
  <si>
    <t>Pozycja</t>
  </si>
  <si>
    <t xml:space="preserve">Plan po zmianach    w roku 2007 </t>
  </si>
  <si>
    <t>% wykonania 4:3</t>
  </si>
  <si>
    <t>I.  STAN ŚRODKÓW NA POCZĄTEK  ROKU</t>
  </si>
  <si>
    <t>II.  PRZYCHODY RAZEM (03+04+05+06)</t>
  </si>
  <si>
    <t xml:space="preserve"> Z TEGO:</t>
  </si>
  <si>
    <t>1)</t>
  </si>
  <si>
    <t xml:space="preserve"> WPŁYWY WŁASNE</t>
  </si>
  <si>
    <t>2)</t>
  </si>
  <si>
    <t xml:space="preserve">PRZELEWY OD WOJEWODY I OD   WOJEWÓDZKIEGO INSPEKTORA OCHRONY ŚRODOWISKA </t>
  </si>
  <si>
    <t>3)</t>
  </si>
  <si>
    <t xml:space="preserve"> DOTACJA Z BUDŻETU</t>
  </si>
  <si>
    <t>4)</t>
  </si>
  <si>
    <t xml:space="preserve"> INNE - ODSETKI NA RACHUNKU BANKOWYM</t>
  </si>
  <si>
    <t>III.  ŚRODKI DYSPOZYCYJNE (01+02)</t>
  </si>
  <si>
    <t xml:space="preserve">IV.  WYDATKI OGÓŁEM /OD 09 DO 17 </t>
  </si>
  <si>
    <t xml:space="preserve">      (Z WYŁĄCZENIEM POZYCJI 12, 13 i 14)</t>
  </si>
  <si>
    <t>Z TEGO NA:</t>
  </si>
  <si>
    <t>EDUKACJĘ EKOLOGICZNĄ ORAZ PROPAGOWANIE DZIAŁAŃ PROEKOLOGICZNYCH</t>
  </si>
  <si>
    <t>WSPOMAGANIE SYSTEMÓW KONTROLNO-POMIAROWYCH ŚRODOWISKA</t>
  </si>
  <si>
    <t>REALIZOWANIE ZADAŃ MODERNIZACYJNYCH I INWESTYCYJNYCH SŁUŻĄCYCH OCHRONIE ŚRODOWISKA  I GOSPODARCE WODNEJ - RAZEM</t>
  </si>
  <si>
    <t>Z TEGO NA :</t>
  </si>
  <si>
    <t>A)  OCHRONĘ WÓD</t>
  </si>
  <si>
    <t>B) OCHRONĘ POWIETRZA</t>
  </si>
  <si>
    <t xml:space="preserve">C) GOSPODARKĘ WODNĄ </t>
  </si>
  <si>
    <t xml:space="preserve">   I OCHRONĘ PRZED POWODZIĄ</t>
  </si>
  <si>
    <t>URZĄDZENIA I UTRZYMYWANIE TERENÓW ZIELENI, ZADRZEWIEŃ, ZAKRZEWIEŃ ORAZ PARKÓW WIEJSKICH</t>
  </si>
  <si>
    <t>5)</t>
  </si>
  <si>
    <t>REALIZACJĘ PRZEDSIĘWZIĘĆ ZWIĄZANYCH Z GOSPODARCZYM WYKORZYSTANIEM ORAZ SKŁADOWANIEM ODPADÓW</t>
  </si>
  <si>
    <t>6)</t>
  </si>
  <si>
    <t>INNE CELE SŁUŻĄCE OCHRONIE ŚRODOWISKA W GMINIE, USTALONE PRZEZ RADĘ GMINY</t>
  </si>
  <si>
    <t>WYDATKI BIEŻĄCE</t>
  </si>
  <si>
    <t>WYDATKI MAJĄTKOWE</t>
  </si>
  <si>
    <t>V.  STAN ŚRODKÓW NA KONIEC ROKU (07-08)</t>
  </si>
  <si>
    <t>Załącznik nr 11</t>
  </si>
  <si>
    <t xml:space="preserve">Plan i wykonanie dochodów i wydatków </t>
  </si>
  <si>
    <t>związane z realizacją zadań określonych</t>
  </si>
  <si>
    <t>w Gminnym Programie Profilaktyki i Rozwiązywania</t>
  </si>
  <si>
    <t>Problemów Alkoholowych w Sulechowie</t>
  </si>
  <si>
    <t>Dział, rozdział, paragraf</t>
  </si>
  <si>
    <t>Nazwa dochodu</t>
  </si>
  <si>
    <t>% Wykonania 4:3</t>
  </si>
  <si>
    <t>Nazwa wydatku</t>
  </si>
  <si>
    <t>% Wykonania 9:8</t>
  </si>
  <si>
    <t>Dochody od osób prawnych, od osób fizycznych i od innych jednostek nieposiadających osobowości prawnej oraz wydatki związane z ich poborem</t>
  </si>
  <si>
    <t>Ochrona zdrowia</t>
  </si>
  <si>
    <t>Wpływy z innych opłat stanowiących dochody jednostek samorządu terytorialnego na podstawie ustaw</t>
  </si>
  <si>
    <t>Wpływy z opłat za wydawanie zezwoleń na sprzedaż alkoholu</t>
  </si>
  <si>
    <t>z tego:</t>
  </si>
  <si>
    <t>1) Wydatki bieżące</t>
  </si>
  <si>
    <t>4010, 4040, 4170</t>
  </si>
  <si>
    <t xml:space="preserve">    -wynagrodzenia</t>
  </si>
  <si>
    <t>4110, 4120</t>
  </si>
  <si>
    <t xml:space="preserve">    -pochodne od wynagrodzeń</t>
  </si>
  <si>
    <t>2310, 2820</t>
  </si>
  <si>
    <t xml:space="preserve">    -dotacje</t>
  </si>
  <si>
    <t xml:space="preserve">    -remonty</t>
  </si>
  <si>
    <t>3020, 4210, 4260, 4300, 4350, 4370, 4410, 4430,  4440, 4740, 4750</t>
  </si>
  <si>
    <t xml:space="preserve">    -pozostałe wydatki</t>
  </si>
  <si>
    <t>OGÓŁEM WYDATKI</t>
  </si>
  <si>
    <t>Załącznik nr 12</t>
  </si>
  <si>
    <t>Plan i wykonanie wydatków</t>
  </si>
  <si>
    <t>związanych z realizacją zadań określonych w Gminnym Programie</t>
  </si>
  <si>
    <t>Przeciwdziałania Narkomani w  Sulechowie</t>
  </si>
  <si>
    <t>Plan po zmianach       w roku 2007</t>
  </si>
  <si>
    <t>Zwalczanie narkomanii</t>
  </si>
  <si>
    <t>4210, 4300</t>
  </si>
  <si>
    <t>Załącznik nr 5</t>
  </si>
  <si>
    <t>wydatków na zadania inwestycyjne Gminy Sulechów</t>
  </si>
  <si>
    <t>z budżetu Gminy Sulechów</t>
  </si>
  <si>
    <t>Lp</t>
  </si>
  <si>
    <t>Nazwa zadania inwestycyjnego</t>
  </si>
  <si>
    <t>Jednostka realizująca zadanie        dział, rozdział, paragraf</t>
  </si>
  <si>
    <t>Rok rozpoczę-cia, rok zakończe-nia</t>
  </si>
  <si>
    <t>Szacunkowa wartość zadania</t>
  </si>
  <si>
    <t xml:space="preserve">Planowane wydatki                                                                                                                                                                                                     </t>
  </si>
  <si>
    <t>Wykona-   nie</t>
  </si>
  <si>
    <t>%              14:6</t>
  </si>
  <si>
    <t>z tego źródła finansowania</t>
  </si>
  <si>
    <t>Dochody własne gminy</t>
  </si>
  <si>
    <t>Dotacje</t>
  </si>
  <si>
    <t>Kredyty</t>
  </si>
  <si>
    <t>Pożyczki na prefinansowanie</t>
  </si>
  <si>
    <t>Fundusze celowe</t>
  </si>
  <si>
    <t>Środki z UE art. 5 ust. 1 pkt 2 u. f. p.</t>
  </si>
  <si>
    <t>Wolne środki za rok 2006</t>
  </si>
  <si>
    <t>OGÓŁEM INWESTYCJE (1 - 50)</t>
  </si>
  <si>
    <t xml:space="preserve">Budowa przepustu na rzece Sulechówka  w km 9+375 ul. Kolejowa                            w Sulechowie </t>
  </si>
  <si>
    <t>Gmina Sulechów         010             01008          6050</t>
  </si>
  <si>
    <t>2006  2007</t>
  </si>
  <si>
    <t>Zawarto umowę na wykonanie z PUSiBZ "JANAS" w Sulechowie na kwotę 139 698,02 z terminem zakończenia 10.10.2007r.</t>
  </si>
  <si>
    <t>Adaptacja i remont budynku byłej szkoły podstawowej na wielofunkcyjną salę wiejską w Klępsku</t>
  </si>
  <si>
    <t>Gmina Sulechów         010             01036         6058, 6059</t>
  </si>
  <si>
    <t>2004  2008</t>
  </si>
  <si>
    <t xml:space="preserve">Trwa przygotowanie dokumentacji przetargowej oraz aktualizacja kosztorysów inwestorskich na wykonanie robót. </t>
  </si>
  <si>
    <t>Budowa sali wiejskiej w Kijach spełniającej rolę świetlicy wiejskiej            i sali sportowej</t>
  </si>
  <si>
    <t>2005  2008</t>
  </si>
  <si>
    <t>FRKF          200 000</t>
  </si>
  <si>
    <t>RAZEM (1-3) dział</t>
  </si>
  <si>
    <t xml:space="preserve">Budowa drogi              ul. Jagielnicka                w Brodach - częściowa realizacja    </t>
  </si>
  <si>
    <t>Gmina Sulechów 600             60016    6050</t>
  </si>
  <si>
    <t>2006        2009</t>
  </si>
  <si>
    <t>W wyniku przeprowadzonego przetargu nieograniczonego wyłoniono wykonawcę robót drogowych tj. Budownictwo Drogowo-Sanitarne "FUCHS" Sp. z o.o. z siedzibą                                                   w Nowej Soli. W dniu 11.06.2007 podpisano umowę na roboty drogowe z terminem zakończenia prac do 09.09.2007r. Roboty w trakcie realizacji.</t>
  </si>
  <si>
    <t>Budowa drogi ulice Olbromskiego, Cedry - od ulicy Odrowąża do ulicy Ptasiej                                 w Sulechowie            etap: realizacja ulica Odrowąża</t>
  </si>
  <si>
    <t>Gmina Sulechów 600             60016               6050</t>
  </si>
  <si>
    <t>2005  2007</t>
  </si>
  <si>
    <t>W wyniku przeprowadzonego przetargu nieograniczonego wybrano wykonawcę robót drogowych. Zamówienia udzielono Zakładowi Usługowo-Produkcyjnemu z siedzibą w Zbąszyniu. W wyniku przeprowadzonych robót wykonano nawierzchnię z kostki betonowej typu "polbruk" 620,0m2 na podbudowie z tłucznia o łączej grubości 23cm, wjazdy do posesji z kostki betonowej typu Polbruk o łącznej powierzchni 29,0m2, obustronny  krawężnik drogowy w ilości 280,0mb, oraz zamontowano wpust uliczny 1szt. Roboty zakończono i odebrano 31.05.2007r.</t>
  </si>
  <si>
    <t>Budowa chodnika przy ulicy Bolesława Chrobrego                           w Pomorsku                                   etap: opracowanie dokumentacji projektowej</t>
  </si>
  <si>
    <t>Gmina Sulechów          600                      60016                   6050</t>
  </si>
  <si>
    <t>2007  2008</t>
  </si>
  <si>
    <t>Zadanie wprowadzone do budżetu Gminy Uchwałą Nr VII/73/2007 Rady Miejskiej w Sulechowie z dnia 15 maja 2007r.  Trwają prace nad skompletowaniem dokumentów do zgłoszenia robót do Starostwa Powiatowego w Zielonej Górze.</t>
  </si>
  <si>
    <t>Budowa chodnika przy ulicy Brzozowej w Sulechowie od ulicy Wojska Polskiego do ulicy Narutowicza                     z przebudową nawierzchni ulicy etap: projekt</t>
  </si>
  <si>
    <t>Gmina Sulechów 600                      60016                   6050</t>
  </si>
  <si>
    <t>W wyniku przeprowadzonego przetargu nieograniczonego umowa na opracowanie dokumentacji projektowej została podpisana w dniu 14 marca 2007r. z Przedsiębiorstwem Budownictwa Lądowego i Wodnego i Inżynierii Środowiska Pracownia Projektowa "FORMA" z siedzibą w Lesznie. Prace projektowe są w  trakcie realizacji. Umowny termin zakończenia prac przypada na 31.10.2007r.</t>
  </si>
  <si>
    <t>Budowa ronda przy ulicach: PCK, Sikorskiego, Okrężna, Armii Krajowej                             w Sulechowie                                          etap: opracowanie dokumentacji projektowej</t>
  </si>
  <si>
    <t>2007            2008</t>
  </si>
  <si>
    <t>Zadanie wprowadzone do budżetu Gminy Uchwałą Nr VII/73/2007 Rady Miejskiej w Sulechowie z dnia 15 maja 2007r.  W dniu 22.06.2007r. ogłoszono przetarg nieograniczony na prace projektowe na budowę rodna przy ulicach PCK, Sikorskiego, Okrężna, Armii Krajowej w Sulechowie. Termin otwarcia ofert ustalono na dzień 02.07.2007r.</t>
  </si>
  <si>
    <t>Budowa drogi             ul. Rozwojowa              w Sulechowie</t>
  </si>
  <si>
    <t>Gmina Sulechów         600                      60016                   6050</t>
  </si>
  <si>
    <t>etap: wykonanie projektu przebudowy skrzyżowania dróg nr 278 i ulicy Rozwojowej</t>
  </si>
  <si>
    <t>2006     2007</t>
  </si>
  <si>
    <t>etap: realizacja budowy drogi do skrzyżowania</t>
  </si>
  <si>
    <t>2005     2007</t>
  </si>
  <si>
    <t xml:space="preserve">RAZEM  </t>
  </si>
  <si>
    <t>Projekt wykonano zgodnie z umową ZP.342-07/06 z dnia 03.08.2006 r. Pozwolenie na budowę wydane zostało 22.06.2007 r. Realizacja kolejnego etapu robót drogowych nastąpi                        w II półroczu bieżącego roku.</t>
  </si>
  <si>
    <t>Budowa ulicy Wschodniej                           w Sulechowie wraz                          z chodnikiem                                       etap: opracowanie dokumentacji projektowej</t>
  </si>
  <si>
    <t>2007         2008</t>
  </si>
  <si>
    <t>W wyniku przeprowadzonego przetargu nieograniczonego w dniu 16.04.2007r. Została podpisana umowa na opracowanie dokumentacji projektowej z PUPI "PLAN" z Zielonej Góry. Termin zkończenia prac projektowych objętych umową ustalono na 30.11.2007r. Prace w trakcie realizacji.</t>
  </si>
  <si>
    <t>Budowa ulicy poprzez połączenie ulicy Przemysłowej             z ulicą Kolejową                 w Sulechowie         etap: opracowanie dokumentacji projektowej</t>
  </si>
  <si>
    <t>W wyniku przeprowadzonego przetargu nieograniczonego w dniu 16.04.2007r. Została podpisana umowa na opracowanie dokumentacji projektowej z PUPI "PLAN" z Zielonej Góry. Termin zkończenia prac projektowych objetych umową ustalono na 30.11.2007r. Prace w trakcie realizacji.</t>
  </si>
  <si>
    <t>Zakup i instalacja wiat przystankowych do wsi Kije                                    i Pomorsko</t>
  </si>
  <si>
    <t>Gmina Sulechów         600                      60095                   6060</t>
  </si>
  <si>
    <t>Realizacja zadania przewidywana jest na  II półrocze br.</t>
  </si>
  <si>
    <t>RAZEM (4 - 12) dział</t>
  </si>
  <si>
    <t>X</t>
  </si>
  <si>
    <t>Budowa przystani turystycznych na Odrze w miejscowościach: Cigacice Gmina Sulechów, Nowa Sól i Bytom Odrzański Program INTERREG III A Etap I - ogółem                   z tego:</t>
  </si>
  <si>
    <t>630             63003           6058  6059</t>
  </si>
  <si>
    <t>Partner Miasto Nowa Sól       Zadanie dodatkowe, wydatki niekwalifikowane. Zakup i montaż dodatkowej dalby               w porcie dla dużych jednostek pływających</t>
  </si>
  <si>
    <t>6059</t>
  </si>
  <si>
    <t>A. Zadanie inwestycyjne Gmina Sulechów</t>
  </si>
  <si>
    <t>Beneficjent Gmina Sulechów</t>
  </si>
  <si>
    <t>2003  2007</t>
  </si>
  <si>
    <t>B. Zadanie inwestycyjne Miasto Nowa Sól</t>
  </si>
  <si>
    <t>Partner Miasto Nowa Sól</t>
  </si>
  <si>
    <t>2004  2007</t>
  </si>
  <si>
    <t>Zadanie dodatkowe, wydatki niekwalifikowane. Zakup i montaż dodatkowej dalby                  w porcie dla dużych jednostek pływających</t>
  </si>
  <si>
    <t xml:space="preserve">W dniu 14 maja 2007r. odbyły się na wniosek Gminy Nowa Sól negocjacje w sprawie wykonania robót związanych ze zmianą układu i ilości dalb cumowniczych przystani statków pasażerskich w porcie Nowa Sól, w wyniku których udzielono zamówienia na wykonanie tych robót spółce BHE DYCHÓW Sp. z o.o. z DYCHOWA. Roboty zostały zakończone. Efektem jest zmiana układu dalb cumowniczych - zdemontowano dwie stare dalby w ich miejsce zostały zamontowane nowe dalby i dodatkowo zamontowano jedną dalbę cumowniczą. </t>
  </si>
  <si>
    <t>C. Zadanie inwestycyjne Gmina Bytom Odrzański</t>
  </si>
  <si>
    <t>Partner Bytom Odrz.</t>
  </si>
  <si>
    <t>W wyniku rozstrzygnięcia przetargu nieogranicznego w dniu 19 kwietnia 2006 r. podpisana została umowa z BHE DYCHÓW Sp. z o.o. z Dychowa. Umowny termin zakończenia realizacji zadania do 30 czerwca 2007 r. został dotrzymany  Zadanie jest współfinansowane z programu INTERREG IIIA, Priorytet 2- Rozwój Infrastruktury, Działanie 2.1. - Poprawa Logistyki Transgranicznej oraz Infrastuktury Komunikacyjnej. Roboty budowlane zostały zakończone - zgodnie z przyjętym harmonogramem. Poszczególne Gminy po odbiorze końcowym każdego z odcinków wystąpiły o pozwolenie na użytkowanie. Odbiór końcowy robót budowlanyych wszystkich trzech portów odbył się w dniu 26 czerwca 2007r. a w dniu               29 czerwca br Gmina Sulechów uzyskała pozwolenie na użytkowanie portu w Cigacicach.</t>
  </si>
  <si>
    <t>Nadzór autorski                            i archeologiczny nad realizacją zadania pn. Budowa przystani turystycznych na Odrze  w miejscowościach: Cigacice Gmina Sulechów, Nowa Sól i Bytom Odrzański, wydatki niekwalifikowane nie ujęte  w Programie INTERREG            III A i dot. zadania                       Gminy Sulechów</t>
  </si>
  <si>
    <t>Gmina Sulechów            630                  63003          6050</t>
  </si>
  <si>
    <t>2006      2007</t>
  </si>
  <si>
    <t>Nadzór autorski nad robotami wykonywanymi na terenie portu w Cigacicach został zlecony Biuru Projektów Budownictwa APS z Zielonej Góry. Umowny termin zakończenia realizacji nadzoru upływa 30 czerwca 2007 r. Wykonywanie nadzoru następuje sukcesywnie w miarę postępu robót. Roboty budowlane są w trakcie realizacji - roboty przebiegają zgodnie z przyjętym harmonogramem.</t>
  </si>
  <si>
    <t>RAZEM (13 - 16) dział</t>
  </si>
  <si>
    <t xml:space="preserve">Budowa mieszkań socjalnych                            w Sulechowie przy ulicy Piaskowej </t>
  </si>
  <si>
    <t>Gmina Sulechów          700        70001        6050</t>
  </si>
  <si>
    <t>2006  2009</t>
  </si>
  <si>
    <t>Trwa przygotowanie dokumentacji przetargowej oraz aktualizacja kosztorysów inwestorskich na wykonanie robót. Dokonano wpłaty zaliczki dla ENEA S.A za przyłącze energii elektrycznej.</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</si>
</sst>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Red]#,##0"/>
    <numFmt numFmtId="167" formatCode="#,##0\ [$€-1];[Red]\-#,##0\ [$€-1]"/>
    <numFmt numFmtId="168" formatCode="#,##0\ _z_ł;[Red]#,##0\ _z_ł"/>
  </numFmts>
  <fonts count="45">
    <font>
      <sz val="10"/>
      <name val="Arial CE"/>
      <family val="0"/>
    </font>
    <font>
      <b/>
      <sz val="10"/>
      <name val="Arial CE"/>
      <family val="2"/>
    </font>
    <font>
      <b/>
      <sz val="12"/>
      <name val="Arial CE"/>
      <family val="2"/>
    </font>
    <font>
      <sz val="12"/>
      <name val="Arial CE"/>
      <family val="2"/>
    </font>
    <font>
      <i/>
      <sz val="12"/>
      <name val="Arial CE"/>
      <family val="2"/>
    </font>
    <font>
      <sz val="18"/>
      <name val="Arial CE"/>
      <family val="2"/>
    </font>
    <font>
      <sz val="11"/>
      <name val="Arial CE"/>
      <family val="2"/>
    </font>
    <font>
      <u val="single"/>
      <sz val="12"/>
      <name val="Arial CE"/>
      <family val="0"/>
    </font>
    <font>
      <b/>
      <sz val="12"/>
      <color indexed="8"/>
      <name val="Arial CE"/>
      <family val="0"/>
    </font>
    <font>
      <sz val="10"/>
      <color indexed="8"/>
      <name val="Arial CE"/>
      <family val="0"/>
    </font>
    <font>
      <b/>
      <sz val="10"/>
      <color indexed="8"/>
      <name val="Arial CE"/>
      <family val="2"/>
    </font>
    <font>
      <b/>
      <sz val="14"/>
      <color indexed="8"/>
      <name val="Arial CE"/>
      <family val="2"/>
    </font>
    <font>
      <sz val="8"/>
      <color indexed="8"/>
      <name val="Arial CE"/>
      <family val="2"/>
    </font>
    <font>
      <sz val="10"/>
      <color indexed="9"/>
      <name val="Arial CE"/>
      <family val="2"/>
    </font>
    <font>
      <sz val="9"/>
      <name val="Arial"/>
      <family val="2"/>
    </font>
    <font>
      <sz val="10"/>
      <name val="Arial"/>
      <family val="0"/>
    </font>
    <font>
      <b/>
      <sz val="11"/>
      <name val="Arial CE"/>
      <family val="0"/>
    </font>
    <font>
      <sz val="8"/>
      <name val="Arial CE"/>
      <family val="0"/>
    </font>
    <font>
      <sz val="8"/>
      <name val="Arial"/>
      <family val="0"/>
    </font>
    <font>
      <sz val="16"/>
      <name val="Arial CE"/>
      <family val="2"/>
    </font>
    <font>
      <sz val="12"/>
      <name val="Arial"/>
      <family val="0"/>
    </font>
    <font>
      <b/>
      <sz val="12"/>
      <name val="Arial"/>
      <family val="2"/>
    </font>
    <font>
      <b/>
      <sz val="9"/>
      <name val="Arial"/>
      <family val="2"/>
    </font>
    <font>
      <b/>
      <sz val="10"/>
      <name val="Arial"/>
      <family val="2"/>
    </font>
    <font>
      <b/>
      <sz val="11"/>
      <name val="Arial"/>
      <family val="2"/>
    </font>
    <font>
      <vertAlign val="superscript"/>
      <sz val="10"/>
      <name val="Arial"/>
      <family val="2"/>
    </font>
    <font>
      <sz val="8.5"/>
      <name val="Arial"/>
      <family val="2"/>
    </font>
    <font>
      <sz val="9"/>
      <name val="Arial CE"/>
      <family val="0"/>
    </font>
    <font>
      <sz val="9.5"/>
      <name val="Arial CE"/>
      <family val="0"/>
    </font>
    <font>
      <sz val="9.5"/>
      <name val="Arial"/>
      <family val="2"/>
    </font>
    <font>
      <b/>
      <sz val="9"/>
      <name val="Arial CE"/>
      <family val="0"/>
    </font>
    <font>
      <b/>
      <sz val="8"/>
      <name val="Arial"/>
      <family val="2"/>
    </font>
    <font>
      <b/>
      <sz val="8"/>
      <name val="Tahoma"/>
      <family val="0"/>
    </font>
    <font>
      <sz val="8"/>
      <name val="Tahoma"/>
      <family val="0"/>
    </font>
    <font>
      <b/>
      <sz val="9.5"/>
      <name val="Arial"/>
      <family val="2"/>
    </font>
    <font>
      <sz val="14"/>
      <name val="Arial"/>
      <family val="2"/>
    </font>
    <font>
      <b/>
      <sz val="14"/>
      <name val="Arial CE"/>
      <family val="0"/>
    </font>
    <font>
      <b/>
      <sz val="8"/>
      <name val="Arial CE"/>
      <family val="0"/>
    </font>
    <font>
      <sz val="12"/>
      <color indexed="10"/>
      <name val="Arial"/>
      <family val="0"/>
    </font>
    <font>
      <sz val="12"/>
      <color indexed="10"/>
      <name val="Arial CE"/>
      <family val="0"/>
    </font>
    <font>
      <b/>
      <sz val="8"/>
      <color indexed="8"/>
      <name val="Arial"/>
      <family val="2"/>
    </font>
    <font>
      <b/>
      <sz val="10"/>
      <color indexed="8"/>
      <name val="Arial"/>
      <family val="2"/>
    </font>
    <font>
      <sz val="8"/>
      <color indexed="8"/>
      <name val="Arial"/>
      <family val="2"/>
    </font>
    <font>
      <sz val="10"/>
      <color indexed="8"/>
      <name val="Arial"/>
      <family val="2"/>
    </font>
    <font>
      <b/>
      <sz val="16"/>
      <name val="Arial CE"/>
      <family val="2"/>
    </font>
  </fonts>
  <fills count="2">
    <fill>
      <patternFill/>
    </fill>
    <fill>
      <patternFill patternType="gray125"/>
    </fill>
  </fills>
  <borders count="75">
    <border>
      <left/>
      <right/>
      <top/>
      <bottom/>
      <diagonal/>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8"/>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63"/>
      </top>
      <bottom>
        <color indexed="8"/>
      </bottom>
    </border>
    <border>
      <left>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style="thin">
        <color indexed="8"/>
      </left>
      <right>
        <color indexed="8"/>
      </right>
      <top>
        <color indexed="8"/>
      </top>
      <bottom>
        <color indexed="8"/>
      </bottom>
    </border>
    <border>
      <left style="thin">
        <color indexed="8"/>
      </left>
      <right>
        <color indexed="8"/>
      </right>
      <top style="thin">
        <color indexed="8"/>
      </top>
      <bottom style="thin">
        <color indexed="8"/>
      </bottom>
    </border>
    <border>
      <left style="thin">
        <color indexed="8"/>
      </left>
      <right>
        <color indexed="8"/>
      </right>
      <top>
        <color indexed="63"/>
      </top>
      <bottom>
        <color indexed="63"/>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63"/>
      </left>
      <right style="thin">
        <color indexed="8"/>
      </right>
      <top>
        <color indexed="8"/>
      </top>
      <bottom style="thin">
        <color indexed="8"/>
      </bottom>
    </border>
    <border>
      <left style="thin">
        <color indexed="8"/>
      </left>
      <right>
        <color indexed="8"/>
      </right>
      <top>
        <color indexed="8"/>
      </top>
      <bottom>
        <color indexed="63"/>
      </bottom>
    </border>
    <border>
      <left style="thin">
        <color indexed="8"/>
      </left>
      <right>
        <color indexed="63"/>
      </right>
      <top>
        <color indexed="8"/>
      </top>
      <bottom>
        <color indexed="8"/>
      </bottom>
    </border>
    <border>
      <left>
        <color indexed="63"/>
      </left>
      <right>
        <color indexed="8"/>
      </right>
      <top>
        <color indexed="8"/>
      </top>
      <bottom style="thin">
        <color indexed="8"/>
      </bottom>
    </border>
    <border>
      <left style="thin">
        <color indexed="8"/>
      </left>
      <right style="thin">
        <color indexed="8"/>
      </right>
      <top style="thin">
        <color indexed="8"/>
      </top>
      <bottom style="thin"/>
    </border>
    <border>
      <left style="thin">
        <color indexed="8"/>
      </left>
      <right>
        <color indexed="8"/>
      </right>
      <top>
        <color indexed="63"/>
      </top>
      <bottom>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bottom style="thin"/>
    </border>
    <border>
      <left style="thin">
        <color indexed="8"/>
      </left>
      <right>
        <color indexed="63"/>
      </right>
      <top>
        <color indexed="63"/>
      </top>
      <bottom style="thin">
        <color indexed="8"/>
      </bottom>
    </border>
    <border>
      <left style="thin"/>
      <right style="thin"/>
      <top style="thin">
        <color indexed="8"/>
      </top>
      <bottom style="thin">
        <color indexed="8"/>
      </bottom>
    </border>
    <border>
      <left style="thin">
        <color indexed="8"/>
      </left>
      <right>
        <color indexed="63"/>
      </right>
      <top>
        <color indexed="8"/>
      </top>
      <bottom style="thin">
        <color indexed="8"/>
      </bottom>
    </border>
    <border>
      <left style="thin">
        <color indexed="8"/>
      </left>
      <right style="thin">
        <color indexed="8"/>
      </right>
      <top>
        <color indexed="63"/>
      </top>
      <bottom style="thin"/>
    </border>
    <border>
      <left>
        <color indexed="8"/>
      </left>
      <right>
        <color indexed="8"/>
      </right>
      <top style="thin">
        <color indexed="8"/>
      </top>
      <bottom style="thin">
        <color indexed="8"/>
      </bottom>
    </border>
    <border>
      <left style="thin">
        <color indexed="8"/>
      </left>
      <right>
        <color indexed="63"/>
      </right>
      <top>
        <color indexed="8"/>
      </top>
      <bottom>
        <color indexed="63"/>
      </bottom>
    </border>
    <border>
      <left style="thin"/>
      <right style="thin">
        <color indexed="8"/>
      </right>
      <top style="thin">
        <color indexed="8"/>
      </top>
      <bottom style="thin">
        <color indexed="8"/>
      </bottom>
    </border>
    <border>
      <left>
        <color indexed="63"/>
      </left>
      <right style="thin"/>
      <top style="thin">
        <color indexed="8"/>
      </top>
      <bottom style="thin">
        <color indexed="8"/>
      </bottom>
    </border>
    <border>
      <left style="double"/>
      <right style="thin"/>
      <top style="double"/>
      <bottom>
        <color indexed="63"/>
      </bottom>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color indexed="63"/>
      </top>
      <bottom>
        <color indexed="63"/>
      </bottom>
    </border>
    <border>
      <left style="thin"/>
      <right style="double"/>
      <top style="thin"/>
      <bottom>
        <color indexed="63"/>
      </bottom>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color indexed="63"/>
      </right>
      <top style="double"/>
      <bottom style="double"/>
    </border>
    <border>
      <left>
        <color indexed="63"/>
      </left>
      <right>
        <color indexed="63"/>
      </right>
      <top style="double"/>
      <bottom style="double"/>
    </border>
    <border>
      <left style="thin"/>
      <right style="thin"/>
      <top style="double"/>
      <bottom style="double"/>
    </border>
    <border>
      <left style="thin"/>
      <right style="double"/>
      <top style="double"/>
      <bottom style="double"/>
    </border>
    <border>
      <left style="double"/>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lignment/>
      <protection/>
    </xf>
    <xf numFmtId="0" fontId="15"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11">
    <xf numFmtId="0" fontId="0" fillId="0" borderId="0" xfId="0" applyAlignment="1">
      <alignment/>
    </xf>
    <xf numFmtId="0" fontId="0" fillId="0" borderId="0" xfId="0"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64" fontId="0" fillId="0" borderId="0" xfId="0" applyNumberFormat="1" applyAlignment="1">
      <alignment horizontal="center" vertical="center"/>
    </xf>
    <xf numFmtId="0" fontId="0" fillId="0" borderId="0" xfId="0" applyNumberFormat="1" applyFont="1" applyFill="1" applyBorder="1" applyAlignment="1" applyProtection="1">
      <alignment horizontal="right"/>
      <protection/>
    </xf>
    <xf numFmtId="0" fontId="0" fillId="0" borderId="0" xfId="0" applyAlignment="1">
      <alignment wrapText="1"/>
    </xf>
    <xf numFmtId="0" fontId="0" fillId="0" borderId="0" xfId="0" applyAlignment="1">
      <alignment horizontal="right"/>
    </xf>
    <xf numFmtId="0" fontId="0" fillId="0" borderId="3" xfId="0" applyBorder="1" applyAlignment="1">
      <alignment horizontal="center" vertical="center"/>
    </xf>
    <xf numFmtId="0" fontId="2" fillId="0" borderId="4" xfId="0" applyFont="1" applyBorder="1" applyAlignment="1">
      <alignment horizontal="center" vertical="center"/>
    </xf>
    <xf numFmtId="0" fontId="3" fillId="0" borderId="0"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64" fontId="3" fillId="0" borderId="6" xfId="0" applyNumberFormat="1" applyFont="1" applyBorder="1" applyAlignment="1">
      <alignment horizontal="center" vertical="center"/>
    </xf>
    <xf numFmtId="0" fontId="3" fillId="0" borderId="0" xfId="0" applyFont="1" applyBorder="1" applyAlignment="1">
      <alignment horizontal="left" vertical="center"/>
    </xf>
    <xf numFmtId="0" fontId="0" fillId="0" borderId="0" xfId="0" applyFont="1" applyBorder="1" applyAlignment="1">
      <alignment vertical="center"/>
    </xf>
    <xf numFmtId="0" fontId="2" fillId="0" borderId="0"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horizontal="center" vertical="center" wrapText="1"/>
    </xf>
    <xf numFmtId="164" fontId="3" fillId="0" borderId="2" xfId="0" applyNumberFormat="1" applyFont="1" applyBorder="1" applyAlignment="1">
      <alignment horizontal="center" vertical="center"/>
    </xf>
    <xf numFmtId="0" fontId="6" fillId="0" borderId="0" xfId="0" applyFont="1" applyAlignment="1">
      <alignment horizontal="left" vertical="center"/>
    </xf>
    <xf numFmtId="3" fontId="2" fillId="0" borderId="6" xfId="0" applyNumberFormat="1" applyFont="1" applyBorder="1" applyAlignment="1">
      <alignment horizontal="right" vertical="center"/>
    </xf>
    <xf numFmtId="3" fontId="4" fillId="0" borderId="6" xfId="0" applyNumberFormat="1" applyFont="1" applyBorder="1" applyAlignment="1">
      <alignment horizontal="right" vertical="center"/>
    </xf>
    <xf numFmtId="3" fontId="3" fillId="0" borderId="6" xfId="0" applyNumberFormat="1" applyFont="1" applyBorder="1" applyAlignment="1">
      <alignment horizontal="right" vertical="center"/>
    </xf>
    <xf numFmtId="3" fontId="2" fillId="0" borderId="2" xfId="0" applyNumberFormat="1" applyFont="1" applyBorder="1" applyAlignment="1">
      <alignment horizontal="right" vertical="center"/>
    </xf>
    <xf numFmtId="3" fontId="2" fillId="0" borderId="2" xfId="0" applyNumberFormat="1" applyFont="1" applyBorder="1" applyAlignment="1" quotePrefix="1">
      <alignment horizontal="right" vertical="center"/>
    </xf>
    <xf numFmtId="3" fontId="4" fillId="0" borderId="6" xfId="0" applyNumberFormat="1" applyFont="1" applyBorder="1" applyAlignment="1">
      <alignment horizontal="right" vertical="top" wrapText="1"/>
    </xf>
    <xf numFmtId="3" fontId="3" fillId="0" borderId="6" xfId="0" applyNumberFormat="1" applyFont="1" applyBorder="1" applyAlignment="1">
      <alignment/>
    </xf>
    <xf numFmtId="3" fontId="3" fillId="0" borderId="2" xfId="0" applyNumberFormat="1" applyFont="1" applyBorder="1" applyAlignment="1">
      <alignment horizontal="right" vertical="center"/>
    </xf>
    <xf numFmtId="164" fontId="3" fillId="0" borderId="6" xfId="0" applyNumberFormat="1" applyFont="1" applyBorder="1" applyAlignment="1" quotePrefix="1">
      <alignment horizontal="center" vertical="center" wrapText="1"/>
    </xf>
    <xf numFmtId="3" fontId="3" fillId="0" borderId="6" xfId="0" applyNumberFormat="1" applyFont="1" applyBorder="1" applyAlignment="1" quotePrefix="1">
      <alignment horizontal="right" vertical="center" wrapText="1"/>
    </xf>
    <xf numFmtId="0" fontId="3" fillId="0" borderId="6" xfId="0" applyFont="1" applyBorder="1" applyAlignment="1" quotePrefix="1">
      <alignment horizontal="center" vertical="center" wrapText="1"/>
    </xf>
    <xf numFmtId="0" fontId="3" fillId="0" borderId="0" xfId="0" applyFont="1" applyAlignment="1">
      <alignment horizontal="right" vertical="center"/>
    </xf>
    <xf numFmtId="164" fontId="3" fillId="0" borderId="0" xfId="0" applyNumberFormat="1"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right" vertical="center"/>
    </xf>
    <xf numFmtId="0" fontId="0" fillId="0" borderId="4" xfId="0" applyBorder="1" applyAlignment="1">
      <alignment vertical="center"/>
    </xf>
    <xf numFmtId="0" fontId="6" fillId="0" borderId="4" xfId="0" applyFont="1" applyBorder="1" applyAlignment="1">
      <alignment horizontal="left" vertical="center"/>
    </xf>
    <xf numFmtId="3" fontId="3" fillId="0" borderId="4" xfId="0" applyNumberFormat="1" applyFont="1" applyBorder="1" applyAlignment="1">
      <alignment horizontal="right" vertical="center"/>
    </xf>
    <xf numFmtId="3" fontId="3" fillId="0" borderId="0" xfId="0" applyNumberFormat="1" applyFont="1" applyBorder="1" applyAlignment="1" quotePrefix="1">
      <alignment horizontal="right" vertical="center" wrapText="1"/>
    </xf>
    <xf numFmtId="0" fontId="3" fillId="0" borderId="0" xfId="0" applyFont="1" applyBorder="1" applyAlignment="1" quotePrefix="1">
      <alignment horizontal="center" vertical="center" wrapText="1"/>
    </xf>
    <xf numFmtId="0" fontId="3" fillId="0" borderId="6" xfId="0" applyFont="1" applyBorder="1" applyAlignment="1">
      <alignment horizontal="right" vertical="center"/>
    </xf>
    <xf numFmtId="0" fontId="0" fillId="0" borderId="0" xfId="0" applyAlignment="1">
      <alignment vertical="center"/>
    </xf>
    <xf numFmtId="0" fontId="1" fillId="0" borderId="2" xfId="0" applyFont="1" applyBorder="1" applyAlignment="1">
      <alignment horizontal="center" vertical="center" wrapText="1"/>
    </xf>
    <xf numFmtId="3" fontId="2" fillId="0" borderId="2" xfId="0" applyNumberFormat="1" applyFont="1" applyBorder="1" applyAlignment="1">
      <alignment horizontal="right" vertical="center"/>
    </xf>
    <xf numFmtId="3" fontId="3" fillId="0" borderId="6" xfId="0" applyNumberFormat="1" applyFont="1" applyBorder="1" applyAlignment="1">
      <alignment horizontal="right" vertical="center"/>
    </xf>
    <xf numFmtId="3" fontId="2" fillId="0" borderId="6" xfId="0" applyNumberFormat="1" applyFont="1" applyBorder="1" applyAlignment="1">
      <alignment horizontal="right" vertical="center"/>
    </xf>
    <xf numFmtId="3" fontId="3" fillId="0" borderId="6" xfId="0" applyNumberFormat="1" applyFont="1" applyBorder="1" applyAlignment="1" quotePrefix="1">
      <alignment horizontal="center" vertical="center" wrapText="1"/>
    </xf>
    <xf numFmtId="164" fontId="3" fillId="0" borderId="6" xfId="0" applyNumberFormat="1" applyFont="1" applyBorder="1" applyAlignment="1">
      <alignment horizontal="right" vertical="center"/>
    </xf>
    <xf numFmtId="164" fontId="2" fillId="0" borderId="6" xfId="0" applyNumberFormat="1" applyFont="1" applyBorder="1" applyAlignment="1">
      <alignment horizontal="right" vertical="center"/>
    </xf>
    <xf numFmtId="3" fontId="2" fillId="0" borderId="2" xfId="0" applyNumberFormat="1" applyFont="1" applyBorder="1" applyAlignment="1" quotePrefix="1">
      <alignment horizontal="right" vertical="center"/>
    </xf>
    <xf numFmtId="164" fontId="3" fillId="0" borderId="6" xfId="0" applyNumberFormat="1" applyFont="1" applyBorder="1" applyAlignment="1" quotePrefix="1">
      <alignment horizontal="center" vertical="center"/>
    </xf>
    <xf numFmtId="3" fontId="2" fillId="0" borderId="2" xfId="0" applyNumberFormat="1" applyFont="1" applyBorder="1" applyAlignment="1">
      <alignment horizontal="right" vertical="center" wrapText="1"/>
    </xf>
    <xf numFmtId="3" fontId="3" fillId="0" borderId="6" xfId="0" applyNumberFormat="1" applyFont="1" applyBorder="1" applyAlignment="1">
      <alignment horizontal="right" vertical="center" wrapText="1"/>
    </xf>
    <xf numFmtId="3" fontId="2" fillId="0" borderId="6" xfId="0" applyNumberFormat="1" applyFont="1" applyBorder="1" applyAlignment="1">
      <alignment horizontal="right" vertical="center" wrapText="1"/>
    </xf>
    <xf numFmtId="4" fontId="3" fillId="0" borderId="6" xfId="0" applyNumberFormat="1" applyFont="1" applyBorder="1" applyAlignment="1" quotePrefix="1">
      <alignment horizontal="center" vertical="center" wrapText="1"/>
    </xf>
    <xf numFmtId="4" fontId="3" fillId="0" borderId="6" xfId="0" applyNumberFormat="1" applyFont="1" applyBorder="1" applyAlignment="1">
      <alignment horizontal="right" vertical="center"/>
    </xf>
    <xf numFmtId="4" fontId="3" fillId="0" borderId="2" xfId="0" applyNumberFormat="1" applyFont="1" applyBorder="1" applyAlignment="1">
      <alignment horizontal="right" vertical="center"/>
    </xf>
    <xf numFmtId="0" fontId="0" fillId="0" borderId="2" xfId="0" applyBorder="1" applyAlignment="1">
      <alignment/>
    </xf>
    <xf numFmtId="164" fontId="2" fillId="0" borderId="8" xfId="0" applyNumberFormat="1" applyFont="1" applyBorder="1" applyAlignment="1">
      <alignment horizontal="right" vertical="center"/>
    </xf>
    <xf numFmtId="3" fontId="3" fillId="0" borderId="6" xfId="0" applyNumberFormat="1" applyFont="1" applyBorder="1" applyAlignment="1">
      <alignment horizontal="right" vertical="top" wrapText="1"/>
    </xf>
    <xf numFmtId="164" fontId="2" fillId="0" borderId="6"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5" fontId="3" fillId="0" borderId="6" xfId="0" applyNumberFormat="1" applyFont="1" applyBorder="1" applyAlignment="1" quotePrefix="1">
      <alignment horizontal="center" vertical="center" wrapText="1"/>
    </xf>
    <xf numFmtId="3" fontId="3" fillId="0" borderId="0" xfId="0" applyNumberFormat="1" applyFont="1" applyBorder="1" applyAlignment="1">
      <alignment horizontal="right" vertical="center"/>
    </xf>
    <xf numFmtId="3" fontId="3" fillId="0" borderId="0" xfId="0" applyNumberFormat="1" applyFont="1" applyBorder="1" applyAlignment="1">
      <alignment horizontal="right" vertical="center"/>
    </xf>
    <xf numFmtId="3" fontId="2" fillId="0" borderId="9" xfId="0" applyNumberFormat="1" applyFont="1" applyBorder="1" applyAlignment="1" quotePrefix="1">
      <alignment horizontal="right" vertical="center"/>
    </xf>
    <xf numFmtId="3" fontId="2" fillId="0" borderId="6" xfId="0" applyNumberFormat="1" applyFont="1" applyBorder="1" applyAlignment="1" quotePrefix="1">
      <alignment horizontal="right" vertical="center" wrapText="1"/>
    </xf>
    <xf numFmtId="3" fontId="2" fillId="0" borderId="6" xfId="0" applyNumberFormat="1" applyFont="1" applyBorder="1" applyAlignment="1" quotePrefix="1">
      <alignment horizontal="right" vertical="center"/>
    </xf>
    <xf numFmtId="3" fontId="2" fillId="0" borderId="6" xfId="0" applyNumberFormat="1" applyFont="1" applyBorder="1" applyAlignment="1" quotePrefix="1">
      <alignment horizontal="right" vertical="center"/>
    </xf>
    <xf numFmtId="3" fontId="2" fillId="0" borderId="0" xfId="0" applyNumberFormat="1" applyFont="1" applyBorder="1" applyAlignment="1" quotePrefix="1">
      <alignment horizontal="right" vertical="center"/>
    </xf>
    <xf numFmtId="164" fontId="2" fillId="0" borderId="8" xfId="0" applyNumberFormat="1" applyFont="1" applyBorder="1" applyAlignment="1">
      <alignment horizontal="center" vertical="center"/>
    </xf>
    <xf numFmtId="3" fontId="3" fillId="0" borderId="6" xfId="0" applyNumberFormat="1" applyFont="1" applyBorder="1" applyAlignment="1" quotePrefix="1">
      <alignment horizontal="right" vertical="center"/>
    </xf>
    <xf numFmtId="165" fontId="3" fillId="0" borderId="6" xfId="0" applyNumberFormat="1" applyFont="1" applyBorder="1" applyAlignment="1" quotePrefix="1">
      <alignment horizontal="right" vertical="center"/>
    </xf>
    <xf numFmtId="3" fontId="3" fillId="0" borderId="0" xfId="0" applyNumberFormat="1" applyFont="1" applyBorder="1" applyAlignment="1" quotePrefix="1">
      <alignment horizontal="center" vertical="center"/>
    </xf>
    <xf numFmtId="0" fontId="0" fillId="0" borderId="6" xfId="0" applyBorder="1" applyAlignment="1">
      <alignment/>
    </xf>
    <xf numFmtId="3" fontId="3" fillId="0" borderId="6" xfId="0" applyNumberFormat="1" applyFont="1" applyBorder="1" applyAlignment="1" quotePrefix="1">
      <alignment horizontal="center" vertical="center"/>
    </xf>
    <xf numFmtId="164" fontId="2" fillId="0" borderId="2" xfId="0" applyNumberFormat="1" applyFont="1" applyBorder="1" applyAlignment="1" quotePrefix="1">
      <alignment horizontal="center" vertical="center"/>
    </xf>
    <xf numFmtId="164" fontId="3" fillId="0" borderId="6" xfId="0" applyNumberFormat="1" applyFont="1" applyBorder="1" applyAlignment="1" quotePrefix="1">
      <alignment horizontal="center" vertical="center"/>
    </xf>
    <xf numFmtId="4" fontId="3" fillId="0" borderId="6" xfId="0" applyNumberFormat="1" applyFont="1" applyBorder="1" applyAlignment="1" quotePrefix="1">
      <alignment horizontal="center" vertical="center"/>
    </xf>
    <xf numFmtId="4" fontId="3" fillId="0" borderId="8" xfId="0" applyNumberFormat="1" applyFont="1" applyBorder="1" applyAlignment="1" quotePrefix="1">
      <alignment horizontal="center" vertical="center"/>
    </xf>
    <xf numFmtId="3" fontId="3" fillId="0" borderId="6" xfId="0" applyNumberFormat="1" applyFont="1" applyBorder="1" applyAlignment="1" quotePrefix="1">
      <alignment horizontal="center" vertical="center"/>
    </xf>
    <xf numFmtId="4" fontId="3" fillId="0" borderId="6" xfId="0" applyNumberFormat="1" applyFont="1" applyBorder="1" applyAlignment="1" quotePrefix="1">
      <alignment horizontal="center" vertical="center"/>
    </xf>
    <xf numFmtId="0" fontId="3" fillId="0" borderId="6" xfId="0" applyFont="1" applyBorder="1" applyAlignment="1" quotePrefix="1">
      <alignment horizontal="center" vertical="center" wrapText="1"/>
    </xf>
    <xf numFmtId="0" fontId="3" fillId="0" borderId="8" xfId="0" applyFont="1" applyBorder="1" applyAlignment="1" quotePrefix="1">
      <alignment horizontal="center" vertical="center" wrapText="1"/>
    </xf>
    <xf numFmtId="165" fontId="3" fillId="0" borderId="8" xfId="0" applyNumberFormat="1" applyFont="1" applyBorder="1" applyAlignment="1" quotePrefix="1">
      <alignment horizontal="center" vertical="center" wrapText="1"/>
    </xf>
    <xf numFmtId="164" fontId="3" fillId="0" borderId="8" xfId="0" applyNumberFormat="1" applyFont="1" applyBorder="1" applyAlignment="1" quotePrefix="1">
      <alignment horizontal="center" vertical="center" wrapText="1"/>
    </xf>
    <xf numFmtId="0" fontId="0" fillId="0" borderId="0" xfId="0" applyFont="1" applyAlignment="1">
      <alignment horizontal="right"/>
    </xf>
    <xf numFmtId="0" fontId="5" fillId="0" borderId="8" xfId="0" applyFont="1" applyBorder="1" applyAlignment="1" quotePrefix="1">
      <alignment horizontal="center" vertical="center" wrapText="1"/>
    </xf>
    <xf numFmtId="3" fontId="3" fillId="0" borderId="8" xfId="0" applyNumberFormat="1" applyFont="1" applyBorder="1" applyAlignment="1" quotePrefix="1">
      <alignment horizontal="right" vertical="center" wrapText="1"/>
    </xf>
    <xf numFmtId="0" fontId="0" fillId="0" borderId="5" xfId="0" applyBorder="1" applyAlignment="1">
      <alignment vertical="center"/>
    </xf>
    <xf numFmtId="3" fontId="3" fillId="0" borderId="6" xfId="0" applyNumberFormat="1" applyFont="1" applyBorder="1" applyAlignment="1" quotePrefix="1">
      <alignment horizontal="right" vertical="center"/>
    </xf>
    <xf numFmtId="0" fontId="0" fillId="0" borderId="10" xfId="0" applyBorder="1" applyAlignment="1">
      <alignment horizontal="left" vertical="center" wrapText="1"/>
    </xf>
    <xf numFmtId="0" fontId="0" fillId="0" borderId="0" xfId="0" applyAlignment="1">
      <alignment vertical="center" wrapText="1"/>
    </xf>
    <xf numFmtId="0" fontId="0" fillId="0" borderId="10" xfId="0" applyBorder="1" applyAlignment="1">
      <alignment vertical="center" wrapText="1"/>
    </xf>
    <xf numFmtId="0" fontId="0" fillId="0" borderId="0" xfId="0" applyBorder="1" applyAlignment="1">
      <alignment horizontal="left" vertical="center" wrapText="1"/>
    </xf>
    <xf numFmtId="0" fontId="2" fillId="0" borderId="0" xfId="0" applyFont="1" applyAlignment="1">
      <alignment horizontal="center"/>
    </xf>
    <xf numFmtId="0" fontId="0" fillId="0" borderId="0" xfId="0" applyAlignment="1">
      <alignment horizontal="center"/>
    </xf>
    <xf numFmtId="0" fontId="1" fillId="0" borderId="5" xfId="0" applyFont="1" applyBorder="1" applyAlignment="1">
      <alignment horizontal="center" vertical="center"/>
    </xf>
    <xf numFmtId="0" fontId="0" fillId="0" borderId="9" xfId="0" applyBorder="1" applyAlignment="1">
      <alignment horizontal="center" vertical="center"/>
    </xf>
    <xf numFmtId="165" fontId="0" fillId="0" borderId="8" xfId="0" applyNumberFormat="1" applyFont="1" applyBorder="1" applyAlignment="1">
      <alignment horizontal="center" vertical="center"/>
    </xf>
    <xf numFmtId="0" fontId="3" fillId="0" borderId="10" xfId="0" applyFont="1" applyBorder="1" applyAlignment="1">
      <alignment horizontal="left" vertical="center"/>
    </xf>
    <xf numFmtId="0" fontId="0" fillId="0" borderId="8" xfId="0" applyBorder="1" applyAlignment="1">
      <alignment horizontal="center" vertical="center"/>
    </xf>
    <xf numFmtId="0" fontId="0" fillId="0" borderId="11" xfId="0"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164" fontId="3" fillId="0" borderId="6" xfId="0" applyNumberFormat="1" applyFont="1" applyBorder="1" applyAlignment="1" quotePrefix="1">
      <alignment horizontal="center" vertical="center"/>
    </xf>
    <xf numFmtId="164" fontId="3" fillId="0" borderId="6" xfId="0" applyNumberFormat="1" applyFont="1" applyBorder="1" applyAlignment="1">
      <alignment horizontal="center" vertical="center"/>
    </xf>
    <xf numFmtId="0" fontId="0" fillId="0" borderId="8" xfId="0" applyBorder="1" applyAlignment="1">
      <alignment horizontal="center" vertical="center"/>
    </xf>
    <xf numFmtId="0" fontId="3"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165" fontId="3" fillId="0" borderId="6" xfId="0" applyNumberFormat="1" applyFont="1" applyBorder="1" applyAlignment="1">
      <alignment horizontal="center" vertical="center" wrapText="1"/>
    </xf>
    <xf numFmtId="0" fontId="0" fillId="0" borderId="8" xfId="0" applyFont="1" applyBorder="1" applyAlignment="1">
      <alignment horizontal="center" vertical="center" wrapText="1"/>
    </xf>
    <xf numFmtId="165" fontId="3" fillId="0" borderId="6" xfId="0" applyNumberFormat="1" applyFont="1" applyBorder="1" applyAlignment="1">
      <alignment horizontal="center" vertical="center"/>
    </xf>
    <xf numFmtId="0" fontId="0" fillId="0" borderId="8" xfId="0"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0" xfId="0" applyFont="1" applyBorder="1" applyAlignment="1">
      <alignment horizontal="left" vertical="center"/>
    </xf>
    <xf numFmtId="0" fontId="0" fillId="0" borderId="0" xfId="0" applyFont="1" applyBorder="1" applyAlignment="1">
      <alignment horizontal="left"/>
    </xf>
    <xf numFmtId="0" fontId="2" fillId="0" borderId="9" xfId="0" applyFont="1" applyBorder="1" applyAlignment="1">
      <alignment horizontal="left" vertical="center"/>
    </xf>
    <xf numFmtId="0" fontId="0" fillId="0" borderId="9" xfId="0" applyBorder="1" applyAlignment="1">
      <alignment vertical="center"/>
    </xf>
    <xf numFmtId="0" fontId="3" fillId="0" borderId="0" xfId="0" applyFont="1"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3" fillId="0" borderId="0" xfId="0" applyFont="1" applyBorder="1" applyAlignment="1">
      <alignment vertical="center"/>
    </xf>
    <xf numFmtId="0" fontId="3" fillId="0" borderId="10" xfId="0" applyFont="1" applyBorder="1" applyAlignment="1">
      <alignment vertical="center"/>
    </xf>
    <xf numFmtId="0" fontId="2" fillId="0" borderId="0" xfId="0" applyFont="1" applyAlignment="1">
      <alignment horizontal="center"/>
    </xf>
    <xf numFmtId="0" fontId="0" fillId="0" borderId="0" xfId="0" applyAlignment="1">
      <alignment horizontal="center"/>
    </xf>
    <xf numFmtId="0" fontId="1" fillId="0" borderId="5" xfId="0"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0" fillId="0" borderId="0" xfId="0" applyFont="1" applyBorder="1" applyAlignment="1">
      <alignment vertical="center"/>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2" fillId="0" borderId="1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0" fillId="0" borderId="0" xfId="0" applyBorder="1" applyAlignment="1">
      <alignment horizontal="left" vertical="center"/>
    </xf>
    <xf numFmtId="0" fontId="0" fillId="0" borderId="10" xfId="0" applyBorder="1" applyAlignment="1">
      <alignment horizontal="left" vertical="center"/>
    </xf>
    <xf numFmtId="0" fontId="3" fillId="0" borderId="0" xfId="0" applyFont="1" applyBorder="1" applyAlignment="1">
      <alignment horizontal="left" vertical="center"/>
    </xf>
    <xf numFmtId="0" fontId="0" fillId="0" borderId="0" xfId="0" applyFont="1" applyAlignment="1">
      <alignment vertical="center"/>
    </xf>
    <xf numFmtId="0" fontId="0" fillId="0" borderId="10" xfId="0" applyFont="1" applyBorder="1" applyAlignment="1">
      <alignment vertical="center"/>
    </xf>
    <xf numFmtId="2" fontId="3" fillId="0" borderId="12" xfId="0" applyNumberFormat="1" applyFont="1" applyBorder="1" applyAlignment="1">
      <alignment horizontal="left" vertical="center" wrapText="1"/>
    </xf>
    <xf numFmtId="2" fontId="3" fillId="0" borderId="11" xfId="0" applyNumberFormat="1" applyFont="1" applyBorder="1" applyAlignment="1">
      <alignment horizontal="left" vertical="center" wrapText="1"/>
    </xf>
    <xf numFmtId="0" fontId="2" fillId="0" borderId="9" xfId="0" applyFont="1" applyBorder="1" applyAlignment="1">
      <alignment horizontal="left" vertical="center" wrapText="1"/>
    </xf>
    <xf numFmtId="0" fontId="1" fillId="0" borderId="9" xfId="0" applyFont="1" applyBorder="1" applyAlignment="1">
      <alignment vertical="center" wrapText="1"/>
    </xf>
    <xf numFmtId="0" fontId="0" fillId="0" borderId="0" xfId="0" applyBorder="1" applyAlignment="1">
      <alignment horizontal="left" vertical="center" wrapText="1"/>
    </xf>
    <xf numFmtId="0" fontId="0" fillId="0" borderId="0" xfId="0" applyAlignment="1">
      <alignment/>
    </xf>
    <xf numFmtId="0" fontId="0" fillId="0" borderId="10" xfId="0" applyBorder="1" applyAlignment="1">
      <alignment/>
    </xf>
    <xf numFmtId="0" fontId="3" fillId="0" borderId="12" xfId="0" applyFont="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vertical="center" wrapText="1"/>
    </xf>
    <xf numFmtId="0" fontId="0" fillId="0" borderId="13" xfId="0" applyBorder="1" applyAlignment="1">
      <alignment vertical="center" wrapText="1"/>
    </xf>
    <xf numFmtId="0" fontId="2" fillId="0" borderId="0" xfId="0" applyFont="1" applyBorder="1" applyAlignment="1">
      <alignment horizontal="left" vertical="center" wrapText="1"/>
    </xf>
    <xf numFmtId="0" fontId="0" fillId="0" borderId="0" xfId="0" applyAlignment="1">
      <alignment vertical="center" wrapText="1"/>
    </xf>
    <xf numFmtId="0" fontId="0" fillId="0" borderId="10" xfId="0" applyBorder="1" applyAlignment="1">
      <alignment vertical="center" wrapText="1"/>
    </xf>
    <xf numFmtId="0" fontId="0" fillId="0" borderId="0" xfId="0" applyBorder="1" applyAlignment="1">
      <alignment horizontal="left"/>
    </xf>
    <xf numFmtId="0" fontId="0" fillId="0" borderId="10" xfId="0" applyBorder="1" applyAlignment="1">
      <alignment horizontal="left"/>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vertical="center"/>
    </xf>
    <xf numFmtId="0" fontId="8" fillId="0" borderId="0" xfId="0" applyAlignment="1">
      <alignment horizontal="center"/>
    </xf>
    <xf numFmtId="0" fontId="8" fillId="0" borderId="0" xfId="0" applyNumberFormat="1" applyAlignment="1">
      <alignment horizontal="center"/>
    </xf>
    <xf numFmtId="4" fontId="8" fillId="0" borderId="0" xfId="0" applyAlignment="1">
      <alignment horizontal="center"/>
    </xf>
    <xf numFmtId="4" fontId="9" fillId="0" borderId="0" xfId="0" applyFont="1" applyAlignment="1">
      <alignment horizontal="right"/>
    </xf>
    <xf numFmtId="0" fontId="8" fillId="0" borderId="0" xfId="0" applyAlignment="1">
      <alignment horizontal="center"/>
    </xf>
    <xf numFmtId="0" fontId="8" fillId="0" borderId="0" xfId="0" applyFont="1" applyAlignment="1">
      <alignment horizontal="center"/>
    </xf>
    <xf numFmtId="4" fontId="9" fillId="0" borderId="0" xfId="0" applyAlignment="1">
      <alignment horizontal="right" vertical="center"/>
    </xf>
    <xf numFmtId="164" fontId="8" fillId="0" borderId="0" xfId="0" applyNumberFormat="1" applyAlignment="1">
      <alignment horizontal="center"/>
    </xf>
    <xf numFmtId="0" fontId="10" fillId="0" borderId="16" xfId="0" applyAlignment="1">
      <alignment horizontal="center" vertical="center"/>
    </xf>
    <xf numFmtId="0" fontId="10" fillId="0" borderId="16" xfId="0" applyNumberFormat="1" applyAlignment="1">
      <alignment horizontal="center" vertical="center"/>
    </xf>
    <xf numFmtId="4" fontId="10" fillId="0" borderId="16" xfId="0" applyFont="1" applyAlignment="1">
      <alignment horizontal="center" vertical="center" wrapText="1"/>
    </xf>
    <xf numFmtId="4" fontId="10" fillId="0" borderId="17" xfId="0" applyAlignment="1">
      <alignment horizontal="center" vertical="center" wrapText="1"/>
    </xf>
    <xf numFmtId="164" fontId="10" fillId="0" borderId="17" xfId="0" applyNumberFormat="1" applyFont="1" applyAlignment="1">
      <alignment horizontal="center" vertical="center" wrapText="1"/>
    </xf>
    <xf numFmtId="0" fontId="9" fillId="0" borderId="0" xfId="0" applyAlignment="1">
      <alignment horizontal="center"/>
    </xf>
    <xf numFmtId="0" fontId="10" fillId="0" borderId="17" xfId="0" applyAlignment="1">
      <alignment horizontal="center" vertical="center"/>
    </xf>
    <xf numFmtId="0" fontId="10" fillId="0" borderId="17" xfId="0" applyNumberFormat="1" applyAlignment="1">
      <alignment horizontal="center" vertical="center"/>
    </xf>
    <xf numFmtId="3" fontId="10" fillId="0" borderId="17" xfId="0" applyNumberFormat="1" applyAlignment="1">
      <alignment horizontal="center" vertical="center"/>
    </xf>
    <xf numFmtId="3" fontId="10" fillId="0" borderId="17" xfId="0" applyNumberFormat="1" applyAlignment="1">
      <alignment horizontal="center" vertical="center"/>
    </xf>
    <xf numFmtId="0" fontId="11" fillId="0" borderId="17" xfId="0" applyFont="1" applyAlignment="1">
      <alignment horizontal="center" vertical="center"/>
    </xf>
    <xf numFmtId="0" fontId="11" fillId="0" borderId="17" xfId="0" applyAlignment="1">
      <alignment horizontal="center" vertical="center"/>
    </xf>
    <xf numFmtId="3" fontId="8" fillId="0" borderId="17" xfId="0" applyNumberFormat="1" applyAlignment="1">
      <alignment horizontal="right" vertical="center"/>
    </xf>
    <xf numFmtId="3" fontId="8" fillId="0" borderId="17" xfId="0" applyNumberFormat="1" applyAlignment="1">
      <alignment horizontal="right" vertical="center"/>
    </xf>
    <xf numFmtId="164" fontId="8" fillId="0" borderId="17" xfId="0" applyNumberFormat="1" applyAlignment="1">
      <alignment horizontal="right" vertical="center"/>
    </xf>
    <xf numFmtId="0" fontId="10" fillId="0" borderId="18" xfId="0" applyBorder="1" applyAlignment="1">
      <alignment horizontal="center" vertical="center"/>
    </xf>
    <xf numFmtId="49" fontId="10" fillId="0" borderId="18" xfId="0" applyBorder="1" applyAlignment="1">
      <alignment horizontal="center" vertical="center"/>
    </xf>
    <xf numFmtId="49" fontId="10" fillId="0" borderId="16" xfId="0" applyAlignment="1">
      <alignment horizontal="left" vertical="center"/>
    </xf>
    <xf numFmtId="3" fontId="10" fillId="0" borderId="17" xfId="0" applyNumberFormat="1" applyAlignment="1">
      <alignment horizontal="right" vertical="center"/>
    </xf>
    <xf numFmtId="164" fontId="10" fillId="0" borderId="17" xfId="0" applyNumberFormat="1" applyAlignment="1">
      <alignment horizontal="right" vertical="center"/>
    </xf>
    <xf numFmtId="0" fontId="11" fillId="0" borderId="19" xfId="0" applyBorder="1" applyAlignment="1">
      <alignment horizontal="center" vertical="center"/>
    </xf>
    <xf numFmtId="49" fontId="9" fillId="0" borderId="16" xfId="0" applyAlignment="1">
      <alignment horizontal="center" vertical="center"/>
    </xf>
    <xf numFmtId="0" fontId="12" fillId="0" borderId="17" xfId="0" applyAlignment="1">
      <alignment horizontal="left" vertical="center" wrapText="1"/>
    </xf>
    <xf numFmtId="3" fontId="9" fillId="0" borderId="17" xfId="0" applyNumberFormat="1" applyAlignment="1">
      <alignment horizontal="right" vertical="center"/>
    </xf>
    <xf numFmtId="1" fontId="9" fillId="0" borderId="17" xfId="0" applyNumberFormat="1" applyFont="1" applyAlignment="1" quotePrefix="1">
      <alignment horizontal="center" vertical="center"/>
    </xf>
    <xf numFmtId="0" fontId="11" fillId="0" borderId="20" xfId="0" applyBorder="1" applyAlignment="1">
      <alignment horizontal="center" vertical="center"/>
    </xf>
    <xf numFmtId="0" fontId="9" fillId="0" borderId="16" xfId="0" applyNumberFormat="1" applyAlignment="1">
      <alignment horizontal="center" vertical="center" wrapText="1"/>
    </xf>
    <xf numFmtId="0" fontId="12" fillId="0" borderId="17" xfId="0" applyAlignment="1">
      <alignment horizontal="left" vertical="center" wrapText="1"/>
    </xf>
    <xf numFmtId="3" fontId="9" fillId="0" borderId="17" xfId="0" applyNumberFormat="1" applyAlignment="1">
      <alignment horizontal="right" vertical="center"/>
    </xf>
    <xf numFmtId="0" fontId="11" fillId="0" borderId="6" xfId="0" applyBorder="1" applyAlignment="1">
      <alignment horizontal="center" vertical="center"/>
    </xf>
    <xf numFmtId="0" fontId="11" fillId="0" borderId="10" xfId="0" applyBorder="1" applyAlignment="1">
      <alignment horizontal="center" vertical="center"/>
    </xf>
    <xf numFmtId="0" fontId="9" fillId="0" borderId="10" xfId="0" applyFont="1" applyBorder="1" applyAlignment="1" quotePrefix="1">
      <alignment horizontal="center" vertical="center"/>
    </xf>
    <xf numFmtId="0" fontId="12" fillId="0" borderId="21" xfId="0" applyNumberFormat="1" applyFont="1" applyBorder="1" applyAlignment="1">
      <alignment horizontal="left" vertical="center" wrapText="1"/>
    </xf>
    <xf numFmtId="0" fontId="12" fillId="0" borderId="22" xfId="0" applyNumberFormat="1" applyFont="1" applyBorder="1" applyAlignment="1">
      <alignment horizontal="left" vertical="center" wrapText="1"/>
    </xf>
    <xf numFmtId="164" fontId="9" fillId="0" borderId="17" xfId="0" applyNumberFormat="1" applyAlignment="1">
      <alignment horizontal="right" vertical="center"/>
    </xf>
    <xf numFmtId="0" fontId="11" fillId="0" borderId="23" xfId="0" applyBorder="1" applyAlignment="1">
      <alignment horizontal="center" vertical="center"/>
    </xf>
    <xf numFmtId="0" fontId="9" fillId="0" borderId="23" xfId="0" applyBorder="1" applyAlignment="1">
      <alignment horizontal="center" vertical="center"/>
    </xf>
    <xf numFmtId="0" fontId="12" fillId="0" borderId="17" xfId="0" applyFont="1" applyAlignment="1">
      <alignment horizontal="left" vertical="center" wrapText="1"/>
    </xf>
    <xf numFmtId="0" fontId="10" fillId="0" borderId="17" xfId="0" applyAlignment="1">
      <alignment horizontal="left" vertical="center"/>
    </xf>
    <xf numFmtId="3" fontId="10" fillId="0" borderId="17" xfId="0" applyNumberFormat="1" applyAlignment="1">
      <alignment horizontal="right" vertical="center"/>
    </xf>
    <xf numFmtId="0" fontId="9" fillId="0" borderId="19" xfId="0" applyBorder="1" applyAlignment="1">
      <alignment horizontal="center" vertical="center"/>
    </xf>
    <xf numFmtId="0" fontId="9" fillId="0" borderId="24" xfId="0" applyAlignment="1">
      <alignment horizontal="center" vertical="center"/>
    </xf>
    <xf numFmtId="3" fontId="9" fillId="0" borderId="0" xfId="0" applyAlignment="1">
      <alignment/>
    </xf>
    <xf numFmtId="0" fontId="9" fillId="0" borderId="23" xfId="0" applyBorder="1" applyAlignment="1">
      <alignment horizontal="center" vertical="center"/>
    </xf>
    <xf numFmtId="0" fontId="9" fillId="0" borderId="25" xfId="0" applyBorder="1" applyAlignment="1">
      <alignment horizontal="center" vertical="center"/>
    </xf>
    <xf numFmtId="0" fontId="9" fillId="0" borderId="17" xfId="0" applyNumberFormat="1" applyBorder="1" applyAlignment="1">
      <alignment horizontal="center" vertical="center"/>
    </xf>
    <xf numFmtId="0" fontId="12" fillId="0" borderId="17" xfId="0" applyBorder="1" applyAlignment="1">
      <alignment horizontal="left" vertical="center" wrapText="1"/>
    </xf>
    <xf numFmtId="3" fontId="9" fillId="0" borderId="17" xfId="0" applyNumberFormat="1" applyBorder="1" applyAlignment="1">
      <alignment horizontal="right" vertical="center" wrapText="1"/>
    </xf>
    <xf numFmtId="3" fontId="9" fillId="0" borderId="17" xfId="0" applyNumberFormat="1" applyBorder="1" applyAlignment="1">
      <alignment horizontal="right" vertical="center"/>
    </xf>
    <xf numFmtId="164" fontId="9" fillId="0" borderId="17" xfId="0" applyNumberFormat="1" applyBorder="1" applyAlignment="1">
      <alignment horizontal="right" vertical="center"/>
    </xf>
    <xf numFmtId="0" fontId="9" fillId="0" borderId="26" xfId="0" applyNumberFormat="1" applyBorder="1" applyAlignment="1">
      <alignment horizontal="center" vertical="center"/>
    </xf>
    <xf numFmtId="0" fontId="12" fillId="0" borderId="26" xfId="0" applyBorder="1" applyAlignment="1">
      <alignment horizontal="left" vertical="center" wrapText="1"/>
    </xf>
    <xf numFmtId="3" fontId="9" fillId="0" borderId="26" xfId="0" applyNumberFormat="1" applyBorder="1" applyAlignment="1">
      <alignment horizontal="right" vertical="center"/>
    </xf>
    <xf numFmtId="3" fontId="9" fillId="0" borderId="23" xfId="0" applyNumberFormat="1" applyBorder="1" applyAlignment="1">
      <alignment horizontal="right" vertical="center"/>
    </xf>
    <xf numFmtId="164" fontId="9" fillId="0" borderId="23" xfId="0" applyNumberFormat="1" applyBorder="1" applyAlignment="1">
      <alignment horizontal="right" vertical="center"/>
    </xf>
    <xf numFmtId="0" fontId="9" fillId="0" borderId="18" xfId="0" applyBorder="1" applyAlignment="1">
      <alignment horizontal="center" vertical="center"/>
    </xf>
    <xf numFmtId="0" fontId="12" fillId="0" borderId="25" xfId="0" applyAlignment="1">
      <alignment horizontal="left" vertical="center" wrapText="1"/>
    </xf>
    <xf numFmtId="3" fontId="9" fillId="0" borderId="25" xfId="0" applyNumberFormat="1" applyAlignment="1">
      <alignment horizontal="right" vertical="center"/>
    </xf>
    <xf numFmtId="0" fontId="9" fillId="0" borderId="19" xfId="0" applyBorder="1" applyAlignment="1">
      <alignment horizontal="center" vertical="center" wrapText="1"/>
    </xf>
    <xf numFmtId="49" fontId="12" fillId="0" borderId="19" xfId="0" applyBorder="1" applyAlignment="1">
      <alignment horizontal="center" vertical="center" wrapText="1"/>
    </xf>
    <xf numFmtId="0" fontId="9" fillId="0" borderId="17" xfId="0" applyNumberFormat="1" applyAlignment="1">
      <alignment horizontal="center" vertical="center" wrapText="1"/>
    </xf>
    <xf numFmtId="3" fontId="9" fillId="0" borderId="17" xfId="0" applyNumberFormat="1" applyAlignment="1">
      <alignment horizontal="right" vertical="center" wrapText="1"/>
    </xf>
    <xf numFmtId="0" fontId="9" fillId="0" borderId="0" xfId="0" applyAlignment="1">
      <alignment wrapText="1"/>
    </xf>
    <xf numFmtId="0" fontId="9" fillId="0" borderId="26" xfId="0" applyBorder="1" applyAlignment="1">
      <alignment horizontal="center" vertical="center"/>
    </xf>
    <xf numFmtId="0" fontId="9" fillId="0" borderId="26" xfId="0" applyBorder="1" applyAlignment="1">
      <alignment vertical="center"/>
    </xf>
    <xf numFmtId="49" fontId="12" fillId="0" borderId="26" xfId="0" applyBorder="1" applyAlignment="1">
      <alignment vertical="center" wrapText="1"/>
    </xf>
    <xf numFmtId="0" fontId="9" fillId="0" borderId="17" xfId="0" applyNumberFormat="1" applyAlignment="1">
      <alignment horizontal="center" vertical="center"/>
    </xf>
    <xf numFmtId="0" fontId="9" fillId="0" borderId="24" xfId="0" applyAlignment="1">
      <alignment vertical="center"/>
    </xf>
    <xf numFmtId="49" fontId="12" fillId="0" borderId="24" xfId="0" applyAlignment="1">
      <alignment vertical="center" wrapText="1"/>
    </xf>
    <xf numFmtId="0" fontId="9" fillId="0" borderId="27" xfId="0" applyNumberFormat="1" applyAlignment="1">
      <alignment horizontal="center" vertical="center"/>
    </xf>
    <xf numFmtId="49" fontId="12" fillId="0" borderId="25" xfId="0" applyAlignment="1">
      <alignment vertical="center" wrapText="1"/>
    </xf>
    <xf numFmtId="0" fontId="9" fillId="0" borderId="28" xfId="0" applyNumberFormat="1" applyAlignment="1">
      <alignment horizontal="center" vertical="center"/>
    </xf>
    <xf numFmtId="164" fontId="9" fillId="0" borderId="17" xfId="0" applyNumberFormat="1" applyFont="1" applyAlignment="1" quotePrefix="1">
      <alignment horizontal="center" vertical="center"/>
    </xf>
    <xf numFmtId="0" fontId="9" fillId="0" borderId="29" xfId="0" applyAlignment="1">
      <alignment horizontal="center" vertical="center"/>
    </xf>
    <xf numFmtId="0" fontId="9" fillId="0" borderId="28" xfId="0" applyBorder="1" applyAlignment="1">
      <alignment horizontal="center" vertical="center"/>
    </xf>
    <xf numFmtId="0" fontId="10" fillId="0" borderId="17" xfId="0" applyAlignment="1">
      <alignment horizontal="left" vertical="center" wrapText="1"/>
    </xf>
    <xf numFmtId="0" fontId="9" fillId="0" borderId="16" xfId="0" applyAlignment="1">
      <alignment horizontal="center" vertical="center"/>
    </xf>
    <xf numFmtId="0" fontId="9" fillId="0" borderId="30" xfId="0" applyNumberFormat="1" applyAlignment="1">
      <alignment horizontal="center" vertical="center" wrapText="1"/>
    </xf>
    <xf numFmtId="0" fontId="9" fillId="0" borderId="17" xfId="0" applyNumberFormat="1" applyAlignment="1">
      <alignment horizontal="center" vertical="center" wrapText="1"/>
    </xf>
    <xf numFmtId="0" fontId="12" fillId="0" borderId="27" xfId="0" applyAlignment="1">
      <alignment horizontal="left" vertical="center" wrapText="1"/>
    </xf>
    <xf numFmtId="0" fontId="9" fillId="0" borderId="31" xfId="0" applyBorder="1" applyAlignment="1">
      <alignment horizontal="center" vertical="center"/>
    </xf>
    <xf numFmtId="0" fontId="12" fillId="0" borderId="17" xfId="0" applyAlignment="1">
      <alignment horizontal="left" vertical="center"/>
    </xf>
    <xf numFmtId="0" fontId="9" fillId="0" borderId="25" xfId="0" applyAlignment="1">
      <alignment horizontal="center" vertical="center"/>
    </xf>
    <xf numFmtId="0" fontId="12" fillId="0" borderId="16" xfId="0" applyAlignment="1">
      <alignment horizontal="left" vertical="center" wrapText="1"/>
    </xf>
    <xf numFmtId="3" fontId="9" fillId="0" borderId="16" xfId="0" applyNumberFormat="1" applyAlignment="1">
      <alignment horizontal="right" vertical="center"/>
    </xf>
    <xf numFmtId="0" fontId="9" fillId="0" borderId="0" xfId="0" applyAlignment="1">
      <alignment/>
    </xf>
    <xf numFmtId="0" fontId="9" fillId="0" borderId="25" xfId="0" applyNumberFormat="1" applyBorder="1" applyAlignment="1">
      <alignment horizontal="center" vertical="center"/>
    </xf>
    <xf numFmtId="0" fontId="12" fillId="0" borderId="25" xfId="0" applyBorder="1" applyAlignment="1">
      <alignment horizontal="left" vertical="center" wrapText="1"/>
    </xf>
    <xf numFmtId="3" fontId="9" fillId="0" borderId="25" xfId="0" applyNumberFormat="1" applyBorder="1" applyAlignment="1">
      <alignment horizontal="right" vertical="center"/>
    </xf>
    <xf numFmtId="49" fontId="12" fillId="0" borderId="23" xfId="0" applyBorder="1" applyAlignment="1">
      <alignment horizontal="left" vertical="center" wrapText="1"/>
    </xf>
    <xf numFmtId="49" fontId="12" fillId="0" borderId="27" xfId="0" applyAlignment="1">
      <alignment horizontal="left" vertical="center"/>
    </xf>
    <xf numFmtId="0" fontId="9" fillId="0" borderId="25" xfId="0" applyNumberFormat="1" applyAlignment="1">
      <alignment horizontal="center" vertical="center"/>
    </xf>
    <xf numFmtId="49" fontId="12" fillId="0" borderId="32" xfId="0" applyAlignment="1">
      <alignment horizontal="left" vertical="center"/>
    </xf>
    <xf numFmtId="49" fontId="12" fillId="0" borderId="32" xfId="0" applyAlignment="1">
      <alignment horizontal="left" vertical="center" wrapText="1"/>
    </xf>
    <xf numFmtId="3" fontId="9" fillId="0" borderId="25" xfId="0" applyNumberFormat="1" applyFont="1" applyAlignment="1" quotePrefix="1">
      <alignment horizontal="center" vertical="center"/>
    </xf>
    <xf numFmtId="49" fontId="12" fillId="0" borderId="27" xfId="0" applyAlignment="1">
      <alignment horizontal="left" vertical="center" wrapText="1"/>
    </xf>
    <xf numFmtId="49" fontId="12" fillId="0" borderId="27" xfId="0" applyFont="1" applyAlignment="1">
      <alignment horizontal="left" vertical="center" wrapText="1"/>
    </xf>
    <xf numFmtId="3" fontId="9" fillId="0" borderId="17" xfId="0" applyNumberFormat="1" applyFont="1" applyAlignment="1" quotePrefix="1">
      <alignment horizontal="center" vertical="center"/>
    </xf>
    <xf numFmtId="0" fontId="12" fillId="0" borderId="25" xfId="0" applyAlignment="1">
      <alignment horizontal="left" vertical="center" wrapText="1"/>
    </xf>
    <xf numFmtId="0" fontId="9" fillId="0" borderId="33" xfId="0" applyBorder="1" applyAlignment="1">
      <alignment horizontal="center" vertical="center"/>
    </xf>
    <xf numFmtId="49" fontId="12" fillId="0" borderId="17" xfId="0" applyAlignment="1">
      <alignment horizontal="left" vertical="center" wrapText="1"/>
    </xf>
    <xf numFmtId="0" fontId="9" fillId="0" borderId="24" xfId="0" applyAlignment="1">
      <alignment horizontal="center" vertical="center"/>
    </xf>
    <xf numFmtId="49" fontId="12" fillId="0" borderId="25" xfId="0" applyAlignment="1">
      <alignment horizontal="left" vertical="center" wrapText="1"/>
    </xf>
    <xf numFmtId="0" fontId="13" fillId="0" borderId="19" xfId="0" applyBorder="1" applyAlignment="1">
      <alignment horizontal="center" vertical="center"/>
    </xf>
    <xf numFmtId="0" fontId="9" fillId="0" borderId="24" xfId="0" applyAlignment="1">
      <alignment horizontal="center" vertical="center"/>
    </xf>
    <xf numFmtId="0" fontId="9" fillId="0" borderId="20" xfId="0" applyBorder="1" applyAlignment="1">
      <alignment horizontal="center" vertical="center"/>
    </xf>
    <xf numFmtId="0" fontId="9" fillId="0" borderId="6" xfId="0" applyBorder="1" applyAlignment="1">
      <alignment horizontal="center" vertical="center"/>
    </xf>
    <xf numFmtId="0" fontId="9" fillId="0" borderId="34" xfId="0" applyBorder="1" applyAlignment="1">
      <alignment horizontal="center" vertical="center"/>
    </xf>
    <xf numFmtId="0" fontId="9" fillId="0" borderId="35" xfId="0" applyBorder="1" applyAlignment="1">
      <alignment horizontal="center" vertical="center"/>
    </xf>
    <xf numFmtId="0" fontId="12" fillId="0" borderId="17" xfId="0" applyAlignment="1">
      <alignment horizontal="left" vertical="center"/>
    </xf>
    <xf numFmtId="0" fontId="9" fillId="0" borderId="36" xfId="0" applyBorder="1" applyAlignment="1">
      <alignment horizontal="center" vertical="center"/>
    </xf>
    <xf numFmtId="0" fontId="9" fillId="0" borderId="37" xfId="0" applyNumberFormat="1" applyFont="1" applyBorder="1" applyAlignment="1" quotePrefix="1">
      <alignment horizontal="center" vertical="center"/>
    </xf>
    <xf numFmtId="0" fontId="9" fillId="0" borderId="28" xfId="0" applyNumberFormat="1" applyFont="1" applyAlignment="1" quotePrefix="1">
      <alignment horizontal="center" vertical="center"/>
    </xf>
    <xf numFmtId="0" fontId="12" fillId="0" borderId="25" xfId="0" applyFont="1" applyAlignment="1">
      <alignment horizontal="left" vertical="center" wrapText="1"/>
    </xf>
    <xf numFmtId="3" fontId="9" fillId="0" borderId="19" xfId="0" applyNumberFormat="1" applyFill="1" applyBorder="1" applyAlignment="1">
      <alignment horizontal="right" vertical="center"/>
    </xf>
    <xf numFmtId="0" fontId="9" fillId="0" borderId="17" xfId="0" applyNumberFormat="1" applyFont="1" applyBorder="1" applyAlignment="1" quotePrefix="1">
      <alignment horizontal="center" vertical="center" wrapText="1"/>
    </xf>
    <xf numFmtId="0" fontId="12" fillId="0" borderId="17" xfId="0" applyFont="1" applyBorder="1" applyAlignment="1">
      <alignment horizontal="left" vertical="center" wrapText="1"/>
    </xf>
    <xf numFmtId="3" fontId="9" fillId="0" borderId="23" xfId="0" applyNumberFormat="1" applyFill="1" applyBorder="1" applyAlignment="1">
      <alignment horizontal="right" vertical="center"/>
    </xf>
    <xf numFmtId="1" fontId="9" fillId="0" borderId="17" xfId="0" applyNumberFormat="1" applyFont="1" applyBorder="1" applyAlignment="1" quotePrefix="1">
      <alignment horizontal="center" vertical="center"/>
    </xf>
    <xf numFmtId="0" fontId="9" fillId="0" borderId="23" xfId="0" applyNumberFormat="1" applyBorder="1" applyAlignment="1">
      <alignment horizontal="center" vertical="center" wrapText="1"/>
    </xf>
    <xf numFmtId="0" fontId="12" fillId="0" borderId="23" xfId="0" applyBorder="1" applyAlignment="1">
      <alignment horizontal="left" vertical="center" wrapText="1"/>
    </xf>
    <xf numFmtId="0" fontId="9" fillId="0" borderId="25" xfId="0" applyNumberFormat="1" applyAlignment="1">
      <alignment horizontal="center" vertical="center" wrapText="1"/>
    </xf>
    <xf numFmtId="3" fontId="9" fillId="0" borderId="38" xfId="0" applyNumberFormat="1" applyFill="1" applyBorder="1" applyAlignment="1">
      <alignment horizontal="right" vertical="center"/>
    </xf>
    <xf numFmtId="0" fontId="9" fillId="0" borderId="25" xfId="0" applyNumberFormat="1" applyAlignment="1">
      <alignment horizontal="center" vertical="center"/>
    </xf>
    <xf numFmtId="0" fontId="9" fillId="0" borderId="39" xfId="0" applyBorder="1" applyAlignment="1">
      <alignment horizontal="center" vertical="center"/>
    </xf>
    <xf numFmtId="0" fontId="9" fillId="0" borderId="30" xfId="0" applyNumberFormat="1" applyBorder="1" applyAlignment="1">
      <alignment horizontal="center" vertical="center"/>
    </xf>
    <xf numFmtId="49" fontId="12" fillId="0" borderId="23" xfId="0" applyBorder="1" applyAlignment="1">
      <alignment horizontal="left" vertical="center"/>
    </xf>
    <xf numFmtId="1" fontId="9" fillId="0" borderId="23" xfId="0" applyNumberFormat="1" applyFont="1" applyBorder="1" applyAlignment="1" quotePrefix="1">
      <alignment horizontal="center" vertical="center"/>
    </xf>
    <xf numFmtId="0" fontId="10" fillId="0" borderId="18" xfId="0" applyFont="1" applyBorder="1" applyAlignment="1">
      <alignment horizontal="center" vertical="center"/>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3" fontId="10" fillId="0" borderId="38" xfId="0" applyNumberFormat="1" applyFont="1" applyFill="1" applyBorder="1" applyAlignment="1" quotePrefix="1">
      <alignment horizontal="center" vertical="center"/>
    </xf>
    <xf numFmtId="3" fontId="10" fillId="0" borderId="17" xfId="0" applyNumberFormat="1" applyFont="1" applyAlignment="1">
      <alignment horizontal="right" vertical="center"/>
    </xf>
    <xf numFmtId="1" fontId="10" fillId="0" borderId="17" xfId="0" applyNumberFormat="1" applyFont="1" applyAlignment="1" quotePrefix="1">
      <alignment horizontal="center" vertical="center"/>
    </xf>
    <xf numFmtId="0" fontId="9" fillId="0" borderId="4" xfId="0" applyBorder="1" applyAlignment="1">
      <alignment horizontal="center" vertical="center"/>
    </xf>
    <xf numFmtId="0" fontId="9" fillId="0" borderId="6" xfId="0" applyBorder="1" applyAlignment="1">
      <alignment horizontal="center"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3" fontId="9" fillId="0" borderId="45" xfId="0" applyNumberFormat="1" applyFont="1" applyFill="1" applyBorder="1" applyAlignment="1" quotePrefix="1">
      <alignment horizontal="center" vertical="center"/>
    </xf>
    <xf numFmtId="0" fontId="9" fillId="0" borderId="46" xfId="0" applyBorder="1" applyAlignment="1">
      <alignment horizontal="center" vertical="center"/>
    </xf>
    <xf numFmtId="0" fontId="9" fillId="0" borderId="47" xfId="0" applyFont="1" applyBorder="1" applyAlignment="1" quotePrefix="1">
      <alignment horizontal="center" vertical="center"/>
    </xf>
    <xf numFmtId="0" fontId="12" fillId="0" borderId="22" xfId="0" applyFont="1" applyBorder="1" applyAlignment="1">
      <alignment horizontal="left" vertical="center"/>
    </xf>
    <xf numFmtId="3" fontId="9" fillId="0" borderId="19" xfId="0" applyNumberFormat="1" applyFont="1" applyFill="1" applyBorder="1" applyAlignment="1" quotePrefix="1">
      <alignment horizontal="center" vertical="center"/>
    </xf>
    <xf numFmtId="0" fontId="10" fillId="0" borderId="18" xfId="0" applyFont="1" applyBorder="1" applyAlignment="1">
      <alignment horizontal="center" vertical="center"/>
    </xf>
    <xf numFmtId="0" fontId="10" fillId="0" borderId="18" xfId="0" applyBorder="1" applyAlignment="1">
      <alignment horizontal="center" vertical="center"/>
    </xf>
    <xf numFmtId="0" fontId="10" fillId="0" borderId="17" xfId="0" applyAlignment="1">
      <alignment horizontal="left" vertical="center"/>
    </xf>
    <xf numFmtId="0" fontId="10" fillId="0" borderId="0" xfId="0" applyAlignment="1">
      <alignment/>
    </xf>
    <xf numFmtId="49" fontId="12" fillId="0" borderId="17" xfId="0" applyAlignment="1">
      <alignment horizontal="left" vertical="center" wrapText="1"/>
    </xf>
    <xf numFmtId="0" fontId="9" fillId="0" borderId="10" xfId="0" applyBorder="1" applyAlignment="1">
      <alignment horizontal="center" vertical="center"/>
    </xf>
    <xf numFmtId="0" fontId="9" fillId="0" borderId="30" xfId="0" applyNumberFormat="1" applyAlignment="1">
      <alignment horizontal="center" vertical="center" wrapText="1"/>
    </xf>
    <xf numFmtId="0" fontId="12" fillId="0" borderId="17" xfId="0" applyAlignment="1">
      <alignment horizontal="left" vertical="center" wrapText="1"/>
    </xf>
    <xf numFmtId="0" fontId="9" fillId="0" borderId="26" xfId="0" applyBorder="1" applyAlignment="1">
      <alignment horizontal="center" vertical="center"/>
    </xf>
    <xf numFmtId="0" fontId="9" fillId="0" borderId="33" xfId="0" applyBorder="1" applyAlignment="1">
      <alignment horizontal="center" vertical="center"/>
    </xf>
    <xf numFmtId="49" fontId="12" fillId="0" borderId="25" xfId="0" applyAlignment="1">
      <alignment horizontal="left" vertical="center" wrapText="1"/>
    </xf>
    <xf numFmtId="0" fontId="9" fillId="0" borderId="17" xfId="0" applyNumberFormat="1" applyBorder="1" applyAlignment="1">
      <alignment horizontal="center" vertical="center" wrapText="1"/>
    </xf>
    <xf numFmtId="0" fontId="9" fillId="0" borderId="23" xfId="0" applyNumberFormat="1" applyBorder="1" applyAlignment="1">
      <alignment horizontal="center" vertical="center" wrapText="1"/>
    </xf>
    <xf numFmtId="0" fontId="9" fillId="0" borderId="25" xfId="0" applyNumberFormat="1" applyAlignment="1">
      <alignment horizontal="center" vertical="center" wrapText="1"/>
    </xf>
    <xf numFmtId="0" fontId="9" fillId="0" borderId="48" xfId="0" applyNumberFormat="1" applyBorder="1" applyAlignment="1">
      <alignment horizontal="center" vertical="center" wrapText="1"/>
    </xf>
    <xf numFmtId="0" fontId="9" fillId="0" borderId="19" xfId="0" applyBorder="1" applyAlignment="1">
      <alignment vertical="center"/>
    </xf>
    <xf numFmtId="49" fontId="12" fillId="0" borderId="27" xfId="0" applyAlignment="1">
      <alignment horizontal="left" vertical="center" wrapText="1"/>
    </xf>
    <xf numFmtId="0" fontId="9" fillId="0" borderId="23" xfId="0" applyBorder="1" applyAlignment="1">
      <alignment vertical="center"/>
    </xf>
    <xf numFmtId="0" fontId="9" fillId="0" borderId="27" xfId="0" applyNumberFormat="1" applyAlignment="1">
      <alignment horizontal="center" vertical="center" wrapText="1"/>
    </xf>
    <xf numFmtId="0" fontId="10" fillId="0" borderId="18" xfId="0" applyFont="1" applyBorder="1" applyAlignment="1">
      <alignment horizontal="center" vertical="center"/>
    </xf>
    <xf numFmtId="0" fontId="10" fillId="0" borderId="25" xfId="0" applyAlignment="1">
      <alignment horizontal="left" vertical="center" wrapText="1"/>
    </xf>
    <xf numFmtId="0" fontId="9" fillId="0" borderId="49" xfId="0" applyBorder="1" applyAlignment="1">
      <alignment horizontal="center" vertical="center"/>
    </xf>
    <xf numFmtId="0" fontId="10" fillId="0" borderId="19" xfId="0" applyFont="1" applyBorder="1" applyAlignment="1">
      <alignment horizontal="center" vertical="center"/>
    </xf>
    <xf numFmtId="0" fontId="10" fillId="0" borderId="19" xfId="0" applyBorder="1" applyAlignment="1">
      <alignment horizontal="center" vertical="center"/>
    </xf>
    <xf numFmtId="164" fontId="10" fillId="0" borderId="17" xfId="0" applyNumberFormat="1" applyFont="1" applyAlignment="1">
      <alignment horizontal="right" vertical="center"/>
    </xf>
    <xf numFmtId="0" fontId="9" fillId="0" borderId="23" xfId="0" applyBorder="1" applyAlignment="1">
      <alignment horizontal="center" vertical="center"/>
    </xf>
    <xf numFmtId="0" fontId="9" fillId="0" borderId="17" xfId="0" applyNumberFormat="1" applyBorder="1" applyAlignment="1">
      <alignment horizontal="center" vertical="center" wrapText="1"/>
    </xf>
    <xf numFmtId="0" fontId="9" fillId="0" borderId="26" xfId="0" applyBorder="1" applyAlignment="1">
      <alignment horizontal="center" vertical="center"/>
    </xf>
    <xf numFmtId="49" fontId="12" fillId="0" borderId="23" xfId="0" applyBorder="1" applyAlignment="1">
      <alignment horizontal="left" vertical="center" wrapText="1"/>
    </xf>
    <xf numFmtId="3" fontId="9" fillId="0" borderId="23" xfId="0" applyNumberFormat="1" applyBorder="1" applyAlignment="1">
      <alignment horizontal="right" vertical="center"/>
    </xf>
    <xf numFmtId="0" fontId="9" fillId="0" borderId="50" xfId="0" applyNumberFormat="1" applyAlignment="1">
      <alignment horizontal="center" vertical="center" wrapText="1"/>
    </xf>
    <xf numFmtId="3" fontId="9" fillId="0" borderId="25" xfId="0" applyNumberFormat="1" applyAlignment="1">
      <alignment horizontal="right" vertical="center"/>
    </xf>
    <xf numFmtId="0" fontId="9" fillId="0" borderId="51" xfId="0" applyBorder="1" applyAlignment="1">
      <alignment horizontal="center" vertical="center"/>
    </xf>
    <xf numFmtId="49" fontId="12" fillId="0" borderId="52" xfId="0" applyBorder="1" applyAlignment="1">
      <alignment horizontal="left" vertical="center" wrapText="1"/>
    </xf>
    <xf numFmtId="49" fontId="12" fillId="0" borderId="27" xfId="0" applyBorder="1" applyAlignment="1">
      <alignment horizontal="left" vertical="center" wrapText="1"/>
    </xf>
    <xf numFmtId="0" fontId="9" fillId="0" borderId="36" xfId="0" applyBorder="1" applyAlignment="1">
      <alignment horizontal="center" vertical="center"/>
    </xf>
    <xf numFmtId="0" fontId="9" fillId="0" borderId="53" xfId="0" applyNumberFormat="1" applyBorder="1" applyAlignment="1">
      <alignment horizontal="center" vertical="center" wrapText="1"/>
    </xf>
    <xf numFmtId="0" fontId="12" fillId="0" borderId="22" xfId="0" applyBorder="1" applyAlignment="1">
      <alignment horizontal="left" vertical="center" wrapText="1"/>
    </xf>
    <xf numFmtId="3" fontId="9" fillId="0" borderId="25" xfId="0" applyNumberFormat="1" applyFont="1" applyAlignment="1" quotePrefix="1">
      <alignment horizontal="center" vertical="center"/>
    </xf>
    <xf numFmtId="0" fontId="9" fillId="0" borderId="46" xfId="0" applyBorder="1" applyAlignment="1">
      <alignment horizontal="center" vertical="center"/>
    </xf>
    <xf numFmtId="0" fontId="9" fillId="0" borderId="47" xfId="0" applyNumberFormat="1" applyBorder="1" applyAlignment="1">
      <alignment horizontal="center" vertical="center" wrapText="1"/>
    </xf>
    <xf numFmtId="0" fontId="12" fillId="0" borderId="22" xfId="0" applyFont="1" applyBorder="1" applyAlignment="1">
      <alignment horizontal="left" vertical="center" wrapText="1"/>
    </xf>
    <xf numFmtId="3" fontId="9" fillId="0" borderId="33" xfId="0" applyNumberFormat="1" applyFill="1" applyBorder="1" applyAlignment="1">
      <alignment horizontal="right" vertical="center"/>
    </xf>
    <xf numFmtId="0" fontId="10" fillId="0" borderId="17" xfId="0" applyAlignment="1">
      <alignment horizontal="left" vertical="center" wrapText="1"/>
    </xf>
    <xf numFmtId="1" fontId="10" fillId="0" borderId="17" xfId="0" applyNumberFormat="1" applyFont="1" applyAlignment="1" quotePrefix="1">
      <alignment horizontal="center" vertical="center"/>
    </xf>
    <xf numFmtId="0" fontId="10" fillId="0" borderId="33" xfId="0" applyBorder="1" applyAlignment="1">
      <alignment horizontal="center" vertical="center"/>
    </xf>
    <xf numFmtId="0" fontId="10" fillId="0" borderId="33" xfId="0" applyBorder="1" applyAlignment="1">
      <alignment horizontal="left" vertical="center" wrapText="1"/>
    </xf>
    <xf numFmtId="0" fontId="10" fillId="0" borderId="23" xfId="0" applyBorder="1" applyAlignment="1">
      <alignment horizontal="center" vertical="center"/>
    </xf>
    <xf numFmtId="0" fontId="10" fillId="0" borderId="23" xfId="0" applyBorder="1" applyAlignment="1">
      <alignment horizontal="left" vertical="center" wrapText="1"/>
    </xf>
    <xf numFmtId="0" fontId="12" fillId="0" borderId="27" xfId="0" applyAlignment="1">
      <alignment horizontal="left" vertical="center"/>
    </xf>
    <xf numFmtId="0" fontId="0" fillId="0" borderId="0" xfId="0" applyNumberFormat="1" applyAlignment="1">
      <alignment/>
    </xf>
    <xf numFmtId="164" fontId="0" fillId="0" borderId="0" xfId="0" applyNumberFormat="1" applyAlignment="1">
      <alignment/>
    </xf>
    <xf numFmtId="0" fontId="14" fillId="0" borderId="0" xfId="18" applyFont="1" applyAlignment="1">
      <alignment vertical="center"/>
      <protection/>
    </xf>
    <xf numFmtId="2" fontId="2" fillId="0" borderId="0" xfId="0" applyNumberFormat="1" applyFont="1" applyAlignment="1">
      <alignment horizontal="center" vertical="center"/>
    </xf>
    <xf numFmtId="2" fontId="0" fillId="0" borderId="0" xfId="0" applyNumberFormat="1" applyAlignment="1">
      <alignment/>
    </xf>
    <xf numFmtId="0" fontId="2" fillId="0" borderId="0" xfId="0" applyFont="1" applyAlignment="1">
      <alignment horizontal="center" vertical="center"/>
    </xf>
    <xf numFmtId="0" fontId="0" fillId="0" borderId="0" xfId="0" applyAlignment="1">
      <alignment/>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3" fontId="16" fillId="0" borderId="1" xfId="0" applyNumberFormat="1" applyFont="1" applyBorder="1" applyAlignment="1">
      <alignment horizontal="right" vertical="center"/>
    </xf>
    <xf numFmtId="164" fontId="16" fillId="0" borderId="1" xfId="0" applyNumberFormat="1" applyFont="1" applyBorder="1" applyAlignment="1">
      <alignment vertical="center"/>
    </xf>
    <xf numFmtId="0" fontId="1" fillId="0" borderId="2" xfId="0" applyFont="1" applyBorder="1" applyAlignment="1">
      <alignment horizontal="center" vertical="center"/>
    </xf>
    <xf numFmtId="0" fontId="1" fillId="0" borderId="14" xfId="0" applyFont="1" applyBorder="1" applyAlignment="1">
      <alignment horizontal="left" vertical="center" wrapText="1"/>
    </xf>
    <xf numFmtId="0" fontId="0" fillId="0" borderId="15" xfId="0" applyFont="1" applyBorder="1" applyAlignment="1">
      <alignment wrapText="1"/>
    </xf>
    <xf numFmtId="0" fontId="0" fillId="0" borderId="7" xfId="0" applyFont="1" applyBorder="1" applyAlignment="1">
      <alignment wrapText="1"/>
    </xf>
    <xf numFmtId="3" fontId="1" fillId="0" borderId="1" xfId="0" applyNumberFormat="1" applyFont="1" applyBorder="1" applyAlignment="1">
      <alignment horizontal="right" vertical="center"/>
    </xf>
    <xf numFmtId="164" fontId="1" fillId="0" borderId="1" xfId="0" applyNumberFormat="1" applyFont="1" applyBorder="1" applyAlignment="1">
      <alignment vertical="center"/>
    </xf>
    <xf numFmtId="0" fontId="0" fillId="0" borderId="6" xfId="0" applyFont="1" applyBorder="1" applyAlignment="1">
      <alignment horizontal="center" vertical="top"/>
    </xf>
    <xf numFmtId="0" fontId="1" fillId="0" borderId="6" xfId="0" applyFont="1" applyBorder="1" applyAlignment="1">
      <alignment horizontal="center" vertical="top"/>
    </xf>
    <xf numFmtId="0" fontId="0" fillId="0" borderId="2" xfId="0" applyFont="1" applyBorder="1" applyAlignment="1">
      <alignment horizontal="center"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7" xfId="0" applyFont="1" applyBorder="1" applyAlignment="1">
      <alignment horizontal="left" vertical="center"/>
    </xf>
    <xf numFmtId="3" fontId="0" fillId="0" borderId="1" xfId="0" applyNumberFormat="1" applyFont="1" applyBorder="1" applyAlignment="1">
      <alignment horizontal="right" vertical="center"/>
    </xf>
    <xf numFmtId="164" fontId="0" fillId="0" borderId="1" xfId="0" applyNumberFormat="1" applyFont="1" applyBorder="1" applyAlignment="1">
      <alignment vertical="center"/>
    </xf>
    <xf numFmtId="0" fontId="0" fillId="0" borderId="6" xfId="0" applyFont="1" applyBorder="1" applyAlignment="1">
      <alignment horizontal="center" vertical="center"/>
    </xf>
    <xf numFmtId="0" fontId="0" fillId="0" borderId="5" xfId="0" applyFont="1" applyBorder="1" applyAlignment="1">
      <alignment horizontal="left" vertical="center" wrapText="1"/>
    </xf>
    <xf numFmtId="0" fontId="0" fillId="0" borderId="9" xfId="0" applyFont="1" applyBorder="1" applyAlignment="1">
      <alignment horizontal="left" vertical="center" wrapText="1"/>
    </xf>
    <xf numFmtId="0" fontId="0" fillId="0" borderId="13" xfId="0" applyFont="1" applyBorder="1" applyAlignment="1">
      <alignment horizontal="left" vertical="center" wrapText="1"/>
    </xf>
    <xf numFmtId="3" fontId="0" fillId="0" borderId="2" xfId="0" applyNumberFormat="1" applyFont="1" applyBorder="1" applyAlignment="1">
      <alignment horizontal="right" vertical="center"/>
    </xf>
    <xf numFmtId="164" fontId="0" fillId="0" borderId="2" xfId="0" applyNumberFormat="1" applyFont="1" applyBorder="1" applyAlignment="1">
      <alignment vertic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3" fontId="0" fillId="0" borderId="6" xfId="0" applyNumberFormat="1" applyFont="1" applyBorder="1" applyAlignment="1">
      <alignment horizontal="right" vertical="center"/>
    </xf>
    <xf numFmtId="0" fontId="0" fillId="0" borderId="6" xfId="0" applyFont="1" applyBorder="1" applyAlignment="1">
      <alignment horizontal="right" vertical="center"/>
    </xf>
    <xf numFmtId="164" fontId="0" fillId="0" borderId="6" xfId="0" applyNumberFormat="1" applyFont="1" applyBorder="1" applyAlignment="1">
      <alignment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quotePrefix="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8" xfId="0" applyFont="1" applyBorder="1" applyAlignment="1">
      <alignment horizontal="right" vertical="center"/>
    </xf>
    <xf numFmtId="164" fontId="0" fillId="0" borderId="8" xfId="0" applyNumberFormat="1" applyFont="1" applyBorder="1" applyAlignment="1">
      <alignment vertical="center"/>
    </xf>
    <xf numFmtId="3" fontId="0" fillId="0" borderId="2"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0" fillId="0" borderId="4" xfId="0" applyFont="1" applyBorder="1" applyAlignment="1">
      <alignment horizontal="center" vertical="center"/>
    </xf>
    <xf numFmtId="0" fontId="0" fillId="0" borderId="12" xfId="0" applyFont="1" applyBorder="1" applyAlignment="1" quotePrefix="1">
      <alignment horizontal="left" vertical="center" wrapText="1"/>
    </xf>
    <xf numFmtId="0" fontId="0" fillId="0" borderId="8" xfId="0" applyFont="1" applyBorder="1" applyAlignment="1">
      <alignment horizontal="right" vertical="center" wrapText="1"/>
    </xf>
    <xf numFmtId="3" fontId="0" fillId="0" borderId="8" xfId="0" applyNumberFormat="1" applyFont="1" applyBorder="1" applyAlignment="1">
      <alignment horizontal="righ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7" xfId="0" applyFont="1" applyBorder="1" applyAlignment="1">
      <alignment horizontal="left" vertical="center"/>
    </xf>
    <xf numFmtId="0" fontId="0" fillId="0" borderId="8" xfId="0" applyFont="1" applyBorder="1" applyAlignment="1">
      <alignment horizontal="center" vertical="top"/>
    </xf>
    <xf numFmtId="0" fontId="1" fillId="0" borderId="8" xfId="0" applyFont="1" applyBorder="1" applyAlignment="1">
      <alignment horizontal="center" vertical="top"/>
    </xf>
    <xf numFmtId="0" fontId="0" fillId="0" borderId="8" xfId="0" applyFont="1" applyBorder="1" applyAlignment="1" quotePrefix="1">
      <alignment horizontal="left" vertical="center" wrapText="1"/>
    </xf>
    <xf numFmtId="0" fontId="0" fillId="0" borderId="8" xfId="0" applyFont="1" applyBorder="1" applyAlignment="1">
      <alignment horizontal="left" vertical="center" wrapText="1"/>
    </xf>
    <xf numFmtId="3" fontId="0" fillId="0" borderId="8" xfId="0" applyNumberFormat="1" applyFont="1" applyBorder="1" applyAlignment="1">
      <alignment horizontal="right" vertical="center"/>
    </xf>
    <xf numFmtId="164" fontId="0" fillId="0" borderId="8" xfId="0" applyNumberFormat="1" applyFont="1" applyBorder="1" applyAlignment="1">
      <alignment vertical="center"/>
    </xf>
    <xf numFmtId="0" fontId="0" fillId="0" borderId="6" xfId="0" applyFont="1" applyBorder="1" applyAlignment="1" quotePrefix="1">
      <alignment horizontal="left" vertical="center" wrapText="1"/>
    </xf>
    <xf numFmtId="0" fontId="0" fillId="0" borderId="6" xfId="0" applyFont="1" applyBorder="1" applyAlignment="1">
      <alignment horizontal="left" vertical="center" wrapText="1"/>
    </xf>
    <xf numFmtId="3" fontId="0" fillId="0" borderId="6" xfId="0" applyNumberFormat="1" applyFont="1" applyBorder="1" applyAlignment="1">
      <alignment horizontal="right" vertical="center"/>
    </xf>
    <xf numFmtId="164" fontId="0" fillId="0" borderId="6" xfId="0" applyNumberFormat="1" applyFont="1" applyBorder="1" applyAlignment="1">
      <alignment vertical="center"/>
    </xf>
    <xf numFmtId="3" fontId="0" fillId="0" borderId="8" xfId="0" applyNumberFormat="1" applyFont="1" applyBorder="1" applyAlignment="1" quotePrefix="1">
      <alignment horizontal="center" vertical="center"/>
    </xf>
    <xf numFmtId="0" fontId="0" fillId="0" borderId="2" xfId="0" applyFont="1" applyBorder="1" applyAlignment="1">
      <alignment horizontal="center" vertical="center"/>
    </xf>
    <xf numFmtId="3" fontId="0" fillId="0" borderId="2" xfId="0" applyNumberFormat="1" applyFont="1" applyBorder="1" applyAlignment="1">
      <alignment vertical="center"/>
    </xf>
    <xf numFmtId="0" fontId="0" fillId="0" borderId="6" xfId="0" applyFont="1" applyBorder="1" applyAlignment="1">
      <alignment horizontal="center" vertical="center"/>
    </xf>
    <xf numFmtId="3" fontId="0" fillId="0" borderId="6" xfId="0" applyNumberFormat="1" applyFont="1" applyBorder="1" applyAlignment="1">
      <alignment vertical="center"/>
    </xf>
    <xf numFmtId="0" fontId="0" fillId="0" borderId="4" xfId="0" applyFont="1" applyBorder="1" applyAlignment="1" quotePrefix="1">
      <alignment horizontal="left" vertical="center" wrapText="1"/>
    </xf>
    <xf numFmtId="3" fontId="0" fillId="0" borderId="6" xfId="0" applyNumberFormat="1" applyFont="1" applyBorder="1" applyAlignment="1">
      <alignment vertical="center"/>
    </xf>
    <xf numFmtId="3" fontId="0" fillId="0" borderId="8" xfId="0" applyNumberFormat="1" applyFont="1" applyBorder="1" applyAlignment="1">
      <alignment vertical="center"/>
    </xf>
    <xf numFmtId="1" fontId="0" fillId="0" borderId="6" xfId="0" applyNumberFormat="1" applyFont="1" applyBorder="1" applyAlignment="1" quotePrefix="1">
      <alignment horizontal="center" vertical="center"/>
    </xf>
    <xf numFmtId="164" fontId="0" fillId="0" borderId="6" xfId="0" applyNumberFormat="1" applyFont="1" applyBorder="1" applyAlignment="1" quotePrefix="1">
      <alignment horizontal="center" vertical="center"/>
    </xf>
    <xf numFmtId="0" fontId="0" fillId="0" borderId="3"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1" fontId="0" fillId="0" borderId="1" xfId="0" applyNumberFormat="1" applyFont="1" applyBorder="1" applyAlignment="1" quotePrefix="1">
      <alignment horizontal="center" vertical="center"/>
    </xf>
    <xf numFmtId="1" fontId="0" fillId="0" borderId="2" xfId="0" applyNumberFormat="1" applyFont="1" applyBorder="1" applyAlignment="1" quotePrefix="1">
      <alignment horizontal="center" vertical="center"/>
    </xf>
    <xf numFmtId="1" fontId="0" fillId="0" borderId="6" xfId="0" applyNumberFormat="1" applyFont="1" applyBorder="1" applyAlignment="1">
      <alignment horizontal="center" vertical="center"/>
    </xf>
    <xf numFmtId="3" fontId="0" fillId="0" borderId="0" xfId="0" applyNumberFormat="1" applyAlignment="1">
      <alignment/>
    </xf>
    <xf numFmtId="0" fontId="0" fillId="0" borderId="6" xfId="0" applyFont="1" applyBorder="1" applyAlignment="1">
      <alignment/>
    </xf>
    <xf numFmtId="164" fontId="0" fillId="0" borderId="6" xfId="0" applyNumberFormat="1" applyFont="1" applyBorder="1" applyAlignment="1">
      <alignment horizontal="right" vertical="center"/>
    </xf>
    <xf numFmtId="0" fontId="0" fillId="0" borderId="8" xfId="0" applyFont="1" applyBorder="1" applyAlignment="1">
      <alignment/>
    </xf>
    <xf numFmtId="164" fontId="0" fillId="0" borderId="8" xfId="0" applyNumberFormat="1" applyFont="1" applyBorder="1" applyAlignment="1">
      <alignment horizontal="right" vertical="center"/>
    </xf>
    <xf numFmtId="0" fontId="17" fillId="0" borderId="0" xfId="0" applyFont="1" applyAlignment="1">
      <alignment horizontal="left" vertical="center" wrapText="1"/>
    </xf>
    <xf numFmtId="3" fontId="0" fillId="0" borderId="0" xfId="0" applyNumberFormat="1" applyAlignment="1">
      <alignment horizontal="right" vertical="center"/>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Alignment="1">
      <alignment horizontal="right" vertical="center" wrapText="1"/>
    </xf>
    <xf numFmtId="0" fontId="1" fillId="0" borderId="1" xfId="0" applyFont="1" applyBorder="1" applyAlignment="1">
      <alignment horizontal="center" vertical="center" wrapText="1"/>
    </xf>
    <xf numFmtId="0" fontId="3" fillId="0" borderId="7" xfId="0" applyFont="1" applyBorder="1" applyAlignment="1">
      <alignment/>
    </xf>
    <xf numFmtId="3" fontId="1" fillId="0" borderId="1" xfId="0" applyNumberFormat="1" applyFont="1" applyBorder="1" applyAlignment="1">
      <alignment horizontal="right" vertical="center" wrapText="1"/>
    </xf>
    <xf numFmtId="164" fontId="1" fillId="0" borderId="1" xfId="0" applyNumberFormat="1" applyFont="1" applyBorder="1" applyAlignment="1">
      <alignment vertical="center" wrapText="1"/>
    </xf>
    <xf numFmtId="0" fontId="1" fillId="0" borderId="9" xfId="0" applyFont="1" applyBorder="1" applyAlignment="1">
      <alignment horizontal="center" vertical="center"/>
    </xf>
    <xf numFmtId="2" fontId="1" fillId="0" borderId="14" xfId="0" applyNumberFormat="1" applyFont="1" applyBorder="1" applyAlignment="1">
      <alignment horizontal="left" vertical="center" wrapText="1"/>
    </xf>
    <xf numFmtId="2" fontId="0" fillId="0" borderId="15" xfId="0" applyNumberFormat="1" applyBorder="1" applyAlignment="1">
      <alignment horizontal="left" vertical="center" wrapText="1"/>
    </xf>
    <xf numFmtId="2" fontId="0" fillId="0" borderId="7" xfId="0" applyNumberFormat="1" applyBorder="1" applyAlignment="1">
      <alignment horizontal="left" vertical="center" wrapText="1"/>
    </xf>
    <xf numFmtId="1" fontId="1" fillId="0" borderId="1" xfId="0" applyNumberFormat="1" applyFont="1" applyBorder="1" applyAlignment="1">
      <alignment vertical="center" wrapText="1"/>
    </xf>
    <xf numFmtId="0" fontId="1" fillId="0" borderId="6" xfId="0" applyFont="1" applyBorder="1" applyAlignment="1">
      <alignment horizontal="center" vertical="center"/>
    </xf>
    <xf numFmtId="3" fontId="0" fillId="0" borderId="1" xfId="0" applyNumberFormat="1" applyFont="1" applyBorder="1" applyAlignment="1">
      <alignment horizontal="right" vertical="center" wrapText="1"/>
    </xf>
    <xf numFmtId="3" fontId="0" fillId="0" borderId="1" xfId="0" applyNumberFormat="1" applyBorder="1" applyAlignment="1">
      <alignment horizontal="right" vertical="center" wrapText="1"/>
    </xf>
    <xf numFmtId="1" fontId="0" fillId="0" borderId="1" xfId="0" applyNumberFormat="1" applyBorder="1" applyAlignment="1">
      <alignment vertical="center" wrapText="1"/>
    </xf>
    <xf numFmtId="0" fontId="0" fillId="0" borderId="9" xfId="0" applyFont="1" applyBorder="1" applyAlignment="1">
      <alignment horizontal="center" vertical="center"/>
    </xf>
    <xf numFmtId="0" fontId="0" fillId="0" borderId="2" xfId="0" applyFont="1" applyBorder="1" applyAlignment="1">
      <alignment horizontal="left" vertical="center" wrapText="1"/>
    </xf>
    <xf numFmtId="3" fontId="0" fillId="0" borderId="2" xfId="0" applyNumberFormat="1" applyFont="1" applyBorder="1" applyAlignment="1">
      <alignment horizontal="right" vertical="center" wrapText="1"/>
    </xf>
    <xf numFmtId="3" fontId="0" fillId="0" borderId="2" xfId="0" applyNumberFormat="1" applyBorder="1" applyAlignment="1">
      <alignment horizontal="right" vertical="center" wrapText="1"/>
    </xf>
    <xf numFmtId="1" fontId="0" fillId="0" borderId="2" xfId="0" applyNumberFormat="1" applyBorder="1" applyAlignment="1">
      <alignment vertical="center" wrapText="1"/>
    </xf>
    <xf numFmtId="0" fontId="1" fillId="0" borderId="8" xfId="0" applyFont="1" applyBorder="1" applyAlignment="1">
      <alignment horizontal="center" vertical="center"/>
    </xf>
    <xf numFmtId="0" fontId="0" fillId="0" borderId="12" xfId="0" applyFont="1" applyBorder="1" applyAlignment="1">
      <alignment horizontal="center" vertical="center"/>
    </xf>
    <xf numFmtId="0" fontId="0" fillId="0" borderId="8" xfId="0" applyFont="1" applyBorder="1" applyAlignment="1">
      <alignment horizontal="left" vertical="center" wrapText="1"/>
    </xf>
    <xf numFmtId="3" fontId="1" fillId="0" borderId="8" xfId="0" applyNumberFormat="1" applyFont="1" applyBorder="1" applyAlignment="1">
      <alignment horizontal="right" vertical="center" wrapText="1"/>
    </xf>
    <xf numFmtId="3" fontId="0" fillId="0" borderId="8" xfId="0" applyNumberFormat="1" applyBorder="1" applyAlignment="1">
      <alignment horizontal="right" vertical="center" wrapText="1"/>
    </xf>
    <xf numFmtId="164" fontId="0" fillId="0" borderId="8" xfId="0" applyNumberFormat="1" applyBorder="1" applyAlignment="1">
      <alignment vertical="center" wrapText="1"/>
    </xf>
    <xf numFmtId="0" fontId="1" fillId="0" borderId="2" xfId="0" applyFont="1" applyBorder="1" applyAlignment="1">
      <alignment horizontal="center" vertical="center" wrapText="1"/>
    </xf>
    <xf numFmtId="3"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1" fontId="0" fillId="0" borderId="2" xfId="0" applyNumberFormat="1" applyFont="1" applyBorder="1" applyAlignment="1">
      <alignment horizontal="center" vertical="center" wrapText="1"/>
    </xf>
    <xf numFmtId="1" fontId="0" fillId="0" borderId="1" xfId="0" applyNumberFormat="1" applyFont="1" applyBorder="1" applyAlignment="1">
      <alignment horizontal="left" vertical="center" wrapText="1"/>
    </xf>
    <xf numFmtId="1" fontId="0" fillId="0" borderId="6" xfId="0" applyNumberFormat="1" applyBorder="1" applyAlignment="1">
      <alignment vertical="center" wrapText="1"/>
    </xf>
    <xf numFmtId="0" fontId="0" fillId="0" borderId="8" xfId="0" applyBorder="1" applyAlignment="1">
      <alignment horizontal="center" vertical="center" wrapText="1"/>
    </xf>
    <xf numFmtId="0" fontId="1" fillId="0" borderId="8" xfId="0" applyFont="1" applyBorder="1" applyAlignment="1">
      <alignment horizontal="center" vertical="center" wrapText="1"/>
    </xf>
    <xf numFmtId="1" fontId="0" fillId="0" borderId="8" xfId="0" applyNumberFormat="1" applyBorder="1" applyAlignment="1">
      <alignment vertical="center" wrapText="1"/>
    </xf>
    <xf numFmtId="1" fontId="0" fillId="0" borderId="8" xfId="0" applyNumberFormat="1" applyBorder="1" applyAlignment="1">
      <alignment horizontal="center" vertical="center" wrapText="1"/>
    </xf>
    <xf numFmtId="1" fontId="1" fillId="0" borderId="5" xfId="0" applyNumberFormat="1" applyFont="1" applyBorder="1" applyAlignment="1">
      <alignment horizontal="left" vertical="center" wrapText="1"/>
    </xf>
    <xf numFmtId="0" fontId="1" fillId="0" borderId="15" xfId="0" applyFont="1" applyBorder="1" applyAlignment="1">
      <alignment horizontal="left" vertical="center" wrapText="1"/>
    </xf>
    <xf numFmtId="0" fontId="1" fillId="0" borderId="7" xfId="0" applyFont="1" applyBorder="1" applyAlignment="1">
      <alignment horizontal="left" vertical="center" wrapText="1"/>
    </xf>
    <xf numFmtId="1" fontId="0" fillId="0" borderId="2" xfId="0" applyNumberFormat="1" applyBorder="1" applyAlignment="1">
      <alignment horizontal="center" vertical="center" wrapText="1"/>
    </xf>
    <xf numFmtId="1" fontId="0" fillId="0" borderId="14" xfId="0" applyNumberFormat="1" applyBorder="1" applyAlignment="1">
      <alignment horizontal="left" vertical="center" wrapText="1"/>
    </xf>
    <xf numFmtId="0" fontId="0" fillId="0" borderId="7" xfId="0" applyBorder="1" applyAlignment="1">
      <alignment horizontal="left" vertical="center" wrapText="1"/>
    </xf>
    <xf numFmtId="164" fontId="0" fillId="0" borderId="1" xfId="0" applyNumberFormat="1" applyBorder="1" applyAlignment="1">
      <alignment vertical="center" wrapText="1"/>
    </xf>
    <xf numFmtId="1" fontId="1" fillId="0" borderId="1" xfId="0" applyNumberFormat="1" applyFont="1" applyBorder="1" applyAlignment="1">
      <alignment horizontal="left" vertical="center" wrapText="1"/>
    </xf>
    <xf numFmtId="164" fontId="0" fillId="0" borderId="2" xfId="0" applyNumberFormat="1" applyBorder="1" applyAlignment="1">
      <alignment vertical="center" wrapText="1"/>
    </xf>
    <xf numFmtId="0" fontId="1" fillId="0" borderId="6" xfId="0" applyFont="1" applyBorder="1" applyAlignment="1">
      <alignment horizontal="center" vertical="center" wrapText="1"/>
    </xf>
    <xf numFmtId="0" fontId="0" fillId="0" borderId="8" xfId="0" applyBorder="1" applyAlignment="1">
      <alignment/>
    </xf>
    <xf numFmtId="0" fontId="0" fillId="0" borderId="8" xfId="0" applyBorder="1" applyAlignment="1">
      <alignment vertical="center" wrapText="1"/>
    </xf>
    <xf numFmtId="0" fontId="0" fillId="0" borderId="0" xfId="0" applyBorder="1" applyAlignment="1">
      <alignment/>
    </xf>
    <xf numFmtId="0" fontId="0" fillId="0" borderId="0" xfId="0" applyBorder="1" applyAlignment="1">
      <alignment vertical="center" wrapText="1"/>
    </xf>
    <xf numFmtId="0" fontId="0" fillId="0" borderId="0" xfId="0" applyBorder="1" applyAlignment="1">
      <alignment horizontal="center" vertical="center" wrapText="1"/>
    </xf>
    <xf numFmtId="164" fontId="0" fillId="0" borderId="0" xfId="0" applyNumberFormat="1" applyBorder="1" applyAlignment="1">
      <alignment vertical="center" wrapText="1"/>
    </xf>
    <xf numFmtId="0" fontId="0" fillId="0" borderId="0" xfId="0" applyBorder="1" applyAlignment="1">
      <alignment horizontal="right" vertical="center" wrapText="1"/>
    </xf>
    <xf numFmtId="0" fontId="0" fillId="0" borderId="0" xfId="0" applyAlignment="1">
      <alignment/>
    </xf>
    <xf numFmtId="0" fontId="15" fillId="0" borderId="0" xfId="0" applyFont="1" applyAlignment="1">
      <alignment horizontal="right" vertical="center"/>
    </xf>
    <xf numFmtId="0" fontId="18" fillId="0" borderId="0" xfId="18" applyFont="1" applyAlignment="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1" fillId="0" borderId="1"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center" vertical="center"/>
      <protection/>
    </xf>
    <xf numFmtId="0" fontId="1" fillId="0" borderId="1" xfId="0" applyFont="1" applyBorder="1" applyAlignment="1">
      <alignment horizontal="center"/>
    </xf>
    <xf numFmtId="0" fontId="17" fillId="0" borderId="1" xfId="0" applyNumberFormat="1" applyFont="1" applyFill="1" applyBorder="1" applyAlignment="1" applyProtection="1">
      <alignment horizontal="left" vertical="center"/>
      <protection/>
    </xf>
    <xf numFmtId="0" fontId="17" fillId="0" borderId="1" xfId="0" applyNumberFormat="1" applyFont="1" applyFill="1" applyBorder="1" applyAlignment="1" applyProtection="1">
      <alignment horizontal="center" vertical="center"/>
      <protection/>
    </xf>
    <xf numFmtId="0" fontId="17" fillId="0" borderId="14" xfId="0" applyNumberFormat="1" applyFont="1" applyFill="1" applyBorder="1" applyAlignment="1" applyProtection="1">
      <alignment/>
      <protection/>
    </xf>
    <xf numFmtId="0" fontId="0" fillId="0" borderId="1" xfId="0" applyNumberFormat="1" applyFont="1" applyFill="1" applyBorder="1" applyAlignment="1" applyProtection="1">
      <alignment horizontal="center" vertical="center"/>
      <protection/>
    </xf>
    <xf numFmtId="3" fontId="0" fillId="0" borderId="1" xfId="0" applyNumberFormat="1" applyFont="1" applyFill="1" applyBorder="1" applyAlignment="1" applyProtection="1">
      <alignment horizontal="right" vertical="center"/>
      <protection/>
    </xf>
    <xf numFmtId="3" fontId="0" fillId="0" borderId="1" xfId="0" applyNumberFormat="1" applyBorder="1" applyAlignment="1">
      <alignment horizontal="right" vertical="center"/>
    </xf>
    <xf numFmtId="164" fontId="0" fillId="0" borderId="1" xfId="0" applyNumberFormat="1" applyBorder="1" applyAlignment="1">
      <alignment horizontal="center" vertical="center"/>
    </xf>
    <xf numFmtId="0" fontId="17" fillId="0" borderId="8" xfId="0" applyNumberFormat="1" applyFont="1" applyFill="1" applyBorder="1" applyAlignment="1" applyProtection="1">
      <alignment horizontal="left" vertical="center"/>
      <protection/>
    </xf>
    <xf numFmtId="0" fontId="17" fillId="0" borderId="8" xfId="0" applyNumberFormat="1" applyFont="1" applyFill="1" applyBorder="1" applyAlignment="1" applyProtection="1">
      <alignment horizontal="center" vertical="center"/>
      <protection/>
    </xf>
    <xf numFmtId="0" fontId="17" fillId="0" borderId="3" xfId="0" applyNumberFormat="1" applyFont="1" applyFill="1" applyBorder="1" applyAlignment="1" applyProtection="1">
      <alignment/>
      <protection/>
    </xf>
    <xf numFmtId="0" fontId="0" fillId="0" borderId="8" xfId="0" applyNumberFormat="1" applyFont="1" applyFill="1" applyBorder="1" applyAlignment="1" applyProtection="1">
      <alignment horizontal="center" vertical="center"/>
      <protection/>
    </xf>
    <xf numFmtId="3" fontId="0" fillId="0" borderId="8" xfId="0" applyNumberFormat="1" applyFont="1" applyFill="1" applyBorder="1" applyAlignment="1" applyProtection="1">
      <alignment horizontal="right" vertical="center"/>
      <protection/>
    </xf>
    <xf numFmtId="0" fontId="17" fillId="0" borderId="2" xfId="0" applyNumberFormat="1" applyFont="1" applyFill="1" applyBorder="1" applyAlignment="1" applyProtection="1">
      <alignment horizontal="left" vertical="center" wrapText="1"/>
      <protection/>
    </xf>
    <xf numFmtId="0" fontId="17" fillId="0" borderId="14" xfId="0" applyNumberFormat="1" applyFont="1" applyFill="1" applyBorder="1" applyAlignment="1" applyProtection="1">
      <alignment horizontal="center" vertical="center"/>
      <protection/>
    </xf>
    <xf numFmtId="0" fontId="17" fillId="0" borderId="15" xfId="0" applyNumberFormat="1" applyFont="1" applyFill="1" applyBorder="1" applyAlignment="1" applyProtection="1">
      <alignment horizontal="left" vertical="center"/>
      <protection/>
    </xf>
    <xf numFmtId="3" fontId="19" fillId="0" borderId="1" xfId="0" applyNumberFormat="1" applyFont="1" applyFill="1" applyBorder="1" applyAlignment="1" applyProtection="1">
      <alignment horizontal="center"/>
      <protection/>
    </xf>
    <xf numFmtId="3" fontId="19" fillId="0" borderId="1" xfId="0" applyNumberFormat="1" applyFont="1" applyBorder="1" applyAlignment="1" quotePrefix="1">
      <alignment horizontal="center" vertical="center"/>
    </xf>
    <xf numFmtId="164" fontId="19" fillId="0" borderId="1" xfId="0" applyNumberFormat="1" applyFont="1" applyBorder="1" applyAlignment="1" quotePrefix="1">
      <alignment horizontal="center" vertical="center"/>
    </xf>
    <xf numFmtId="0" fontId="17" fillId="0" borderId="6" xfId="0" applyNumberFormat="1" applyFont="1" applyFill="1" applyBorder="1" applyAlignment="1" applyProtection="1">
      <alignment vertical="top"/>
      <protection/>
    </xf>
    <xf numFmtId="0" fontId="17" fillId="0" borderId="14" xfId="0" applyNumberFormat="1" applyFont="1" applyFill="1" applyBorder="1" applyAlignment="1" applyProtection="1">
      <alignment horizontal="center" vertical="top"/>
      <protection/>
    </xf>
    <xf numFmtId="0" fontId="17" fillId="0" borderId="15" xfId="0" applyNumberFormat="1" applyFont="1" applyFill="1" applyBorder="1" applyAlignment="1" applyProtection="1">
      <alignment horizontal="left" vertical="center" wrapText="1"/>
      <protection/>
    </xf>
    <xf numFmtId="0" fontId="17" fillId="0" borderId="6" xfId="0" applyNumberFormat="1" applyFont="1" applyFill="1" applyBorder="1" applyAlignment="1" applyProtection="1">
      <alignment/>
      <protection/>
    </xf>
    <xf numFmtId="0" fontId="17" fillId="0" borderId="8" xfId="0" applyNumberFormat="1" applyFont="1" applyFill="1" applyBorder="1" applyAlignment="1" applyProtection="1">
      <alignment/>
      <protection/>
    </xf>
    <xf numFmtId="0" fontId="17" fillId="0" borderId="14" xfId="0" applyNumberFormat="1" applyFont="1" applyFill="1" applyBorder="1" applyAlignment="1" applyProtection="1">
      <alignment vertical="center"/>
      <protection/>
    </xf>
    <xf numFmtId="0" fontId="17" fillId="0" borderId="15" xfId="0" applyNumberFormat="1" applyFont="1" applyFill="1" applyBorder="1" applyAlignment="1" applyProtection="1">
      <alignment horizontal="center" vertical="center"/>
      <protection/>
    </xf>
    <xf numFmtId="0" fontId="17" fillId="0" borderId="15" xfId="0" applyNumberFormat="1" applyFont="1" applyFill="1" applyBorder="1" applyAlignment="1" applyProtection="1">
      <alignment/>
      <protection/>
    </xf>
    <xf numFmtId="3" fontId="0" fillId="0" borderId="1" xfId="0" applyNumberFormat="1" applyFont="1" applyFill="1" applyBorder="1" applyAlignment="1" applyProtection="1">
      <alignment horizontal="right" vertical="center"/>
      <protection/>
    </xf>
    <xf numFmtId="0" fontId="17" fillId="0" borderId="5" xfId="0" applyNumberFormat="1" applyFont="1" applyFill="1" applyBorder="1" applyAlignment="1" applyProtection="1">
      <alignment vertical="center"/>
      <protection/>
    </xf>
    <xf numFmtId="0" fontId="17" fillId="0" borderId="9" xfId="0" applyNumberFormat="1" applyFont="1" applyFill="1" applyBorder="1" applyAlignment="1" applyProtection="1">
      <alignment horizontal="center" vertical="center"/>
      <protection/>
    </xf>
    <xf numFmtId="0" fontId="17" fillId="0" borderId="9" xfId="0" applyNumberFormat="1" applyFont="1" applyFill="1" applyBorder="1" applyAlignment="1" applyProtection="1">
      <alignment/>
      <protection/>
    </xf>
    <xf numFmtId="0" fontId="0" fillId="0" borderId="2" xfId="0" applyNumberFormat="1" applyFont="1" applyFill="1" applyBorder="1" applyAlignment="1" applyProtection="1">
      <alignment horizontal="center" vertical="center"/>
      <protection/>
    </xf>
    <xf numFmtId="3" fontId="0" fillId="0" borderId="2" xfId="0" applyNumberFormat="1" applyFont="1" applyFill="1" applyBorder="1" applyAlignment="1" applyProtection="1">
      <alignment horizontal="right" vertical="center"/>
      <protection/>
    </xf>
    <xf numFmtId="3" fontId="0" fillId="0" borderId="2" xfId="0" applyNumberFormat="1" applyBorder="1" applyAlignment="1">
      <alignment horizontal="right" vertical="center"/>
    </xf>
    <xf numFmtId="164" fontId="0" fillId="0" borderId="2" xfId="0" applyNumberFormat="1" applyBorder="1" applyAlignment="1">
      <alignment horizontal="center" vertical="center"/>
    </xf>
    <xf numFmtId="0" fontId="17" fillId="0" borderId="3" xfId="0" applyNumberFormat="1" applyFont="1" applyFill="1" applyBorder="1" applyAlignment="1" applyProtection="1">
      <alignment vertical="top"/>
      <protection/>
    </xf>
    <xf numFmtId="0" fontId="17" fillId="0" borderId="12"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protection/>
    </xf>
    <xf numFmtId="0" fontId="0" fillId="0" borderId="8" xfId="0" applyNumberFormat="1" applyFont="1" applyFill="1" applyBorder="1" applyAlignment="1" applyProtection="1">
      <alignment horizontal="center" vertical="center"/>
      <protection/>
    </xf>
    <xf numFmtId="0" fontId="0" fillId="0" borderId="8" xfId="0" applyBorder="1" applyAlignment="1">
      <alignment horizontal="right" vertical="center"/>
    </xf>
    <xf numFmtId="3" fontId="0" fillId="0" borderId="8" xfId="0" applyNumberFormat="1" applyBorder="1" applyAlignment="1">
      <alignment horizontal="right" vertical="center"/>
    </xf>
    <xf numFmtId="164" fontId="0" fillId="0" borderId="8" xfId="0" applyNumberFormat="1" applyBorder="1" applyAlignment="1">
      <alignment horizontal="center" vertical="center"/>
    </xf>
    <xf numFmtId="0" fontId="17" fillId="0" borderId="2" xfId="0" applyNumberFormat="1" applyFont="1" applyFill="1" applyBorder="1" applyAlignment="1" applyProtection="1">
      <alignment vertical="top" wrapText="1"/>
      <protection/>
    </xf>
    <xf numFmtId="3" fontId="19" fillId="0" borderId="1" xfId="0" applyNumberFormat="1" applyFont="1" applyFill="1" applyBorder="1" applyAlignment="1" applyProtection="1">
      <alignment horizontal="center" vertical="center"/>
      <protection/>
    </xf>
    <xf numFmtId="0" fontId="17" fillId="0" borderId="15"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protection/>
    </xf>
    <xf numFmtId="0" fontId="0" fillId="0" borderId="2" xfId="0" applyNumberFormat="1" applyFont="1" applyFill="1" applyBorder="1" applyAlignment="1" applyProtection="1">
      <alignment horizontal="center" vertical="center"/>
      <protection/>
    </xf>
    <xf numFmtId="3" fontId="0" fillId="0" borderId="2" xfId="0" applyNumberFormat="1" applyFont="1" applyFill="1" applyBorder="1" applyAlignment="1" applyProtection="1">
      <alignment horizontal="center" vertical="center"/>
      <protection/>
    </xf>
    <xf numFmtId="3" fontId="0" fillId="0" borderId="2" xfId="0" applyNumberFormat="1" applyBorder="1" applyAlignment="1">
      <alignment horizontal="right" vertical="center"/>
    </xf>
    <xf numFmtId="164" fontId="0" fillId="0" borderId="2" xfId="0" applyNumberFormat="1" applyBorder="1" applyAlignment="1">
      <alignment horizontal="center" vertical="center"/>
    </xf>
    <xf numFmtId="0" fontId="17" fillId="0" borderId="0"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vertical="center"/>
      <protection/>
    </xf>
    <xf numFmtId="3" fontId="0" fillId="0" borderId="8" xfId="0" applyNumberFormat="1" applyFont="1" applyFill="1" applyBorder="1" applyAlignment="1" applyProtection="1">
      <alignment horizontal="right" vertical="center"/>
      <protection/>
    </xf>
    <xf numFmtId="3" fontId="0" fillId="0" borderId="8" xfId="0" applyNumberFormat="1" applyBorder="1" applyAlignment="1">
      <alignment horizontal="right" vertical="center"/>
    </xf>
    <xf numFmtId="164" fontId="0" fillId="0" borderId="8" xfId="0" applyNumberFormat="1" applyBorder="1" applyAlignment="1">
      <alignment horizontal="center" vertical="center"/>
    </xf>
    <xf numFmtId="3" fontId="19" fillId="0" borderId="2" xfId="0" applyNumberFormat="1" applyFont="1" applyFill="1" applyBorder="1" applyAlignment="1" applyProtection="1" quotePrefix="1">
      <alignment horizontal="center" vertical="center"/>
      <protection/>
    </xf>
    <xf numFmtId="3" fontId="19" fillId="0" borderId="2" xfId="0" applyNumberFormat="1" applyFont="1" applyBorder="1" applyAlignment="1" quotePrefix="1">
      <alignment horizontal="center" vertical="center"/>
    </xf>
    <xf numFmtId="164" fontId="19" fillId="0" borderId="2" xfId="0" applyNumberFormat="1" applyFont="1" applyBorder="1" applyAlignment="1" quotePrefix="1">
      <alignment horizontal="center" vertical="center"/>
    </xf>
    <xf numFmtId="0" fontId="0" fillId="0" borderId="6"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9" fillId="0" borderId="8" xfId="0" applyFont="1" applyBorder="1" applyAlignment="1">
      <alignment horizontal="center" vertical="center"/>
    </xf>
    <xf numFmtId="3" fontId="19" fillId="0" borderId="8" xfId="0" applyNumberFormat="1" applyFont="1" applyBorder="1" applyAlignment="1">
      <alignment horizontal="center" vertical="center"/>
    </xf>
    <xf numFmtId="164" fontId="19" fillId="0" borderId="8" xfId="0" applyNumberFormat="1" applyFont="1" applyBorder="1" applyAlignment="1">
      <alignment horizontal="center" vertical="center"/>
    </xf>
    <xf numFmtId="3" fontId="0" fillId="0" borderId="1" xfId="0" applyNumberFormat="1" applyFont="1" applyFill="1" applyBorder="1" applyAlignment="1" applyProtection="1" quotePrefix="1">
      <alignment horizontal="right" vertical="center"/>
      <protection/>
    </xf>
    <xf numFmtId="3" fontId="19" fillId="0" borderId="1" xfId="0" applyNumberFormat="1" applyFont="1" applyFill="1" applyBorder="1" applyAlignment="1" applyProtection="1" quotePrefix="1">
      <alignment horizontal="center" vertical="center"/>
      <protection/>
    </xf>
    <xf numFmtId="0" fontId="17"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vertical="center" wrapText="1"/>
      <protection/>
    </xf>
    <xf numFmtId="0" fontId="17" fillId="0" borderId="14"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right" vertical="center" wrapText="1"/>
    </xf>
    <xf numFmtId="0" fontId="1" fillId="0" borderId="14" xfId="0" applyFont="1"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1" fillId="0" borderId="1" xfId="0" applyFont="1" applyBorder="1" applyAlignment="1">
      <alignment horizontal="left" vertical="center" wrapText="1"/>
    </xf>
    <xf numFmtId="3" fontId="1" fillId="0" borderId="1" xfId="0" applyNumberFormat="1" applyFont="1" applyBorder="1" applyAlignment="1">
      <alignment vertical="center" wrapText="1"/>
    </xf>
    <xf numFmtId="165"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0" fillId="0" borderId="1" xfId="0" applyBorder="1" applyAlignment="1">
      <alignment horizontal="left" vertical="center" wrapText="1"/>
    </xf>
    <xf numFmtId="3" fontId="0" fillId="0" borderId="1" xfId="0" applyNumberFormat="1" applyBorder="1" applyAlignment="1">
      <alignment vertical="center" wrapText="1"/>
    </xf>
    <xf numFmtId="3" fontId="0" fillId="0" borderId="1" xfId="0" applyNumberFormat="1" applyFont="1" applyBorder="1" applyAlignment="1">
      <alignment vertical="center" wrapText="1"/>
    </xf>
    <xf numFmtId="165"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quotePrefix="1">
      <alignment horizontal="center" vertical="center"/>
    </xf>
    <xf numFmtId="3" fontId="0" fillId="0" borderId="1" xfId="0" applyNumberFormat="1" applyFont="1" applyBorder="1" applyAlignment="1" quotePrefix="1">
      <alignment vertical="center" wrapText="1"/>
    </xf>
    <xf numFmtId="3" fontId="1" fillId="0" borderId="1" xfId="0" applyNumberFormat="1" applyFont="1" applyBorder="1" applyAlignment="1" quotePrefix="1">
      <alignment horizontal="center" vertical="center" wrapText="1"/>
    </xf>
    <xf numFmtId="0" fontId="0" fillId="0" borderId="2" xfId="0" applyBorder="1" applyAlignment="1">
      <alignment horizontal="center" vertical="center"/>
    </xf>
    <xf numFmtId="0" fontId="0" fillId="0" borderId="10" xfId="0" applyBorder="1" applyAlignment="1">
      <alignment horizontal="center" vertical="center" wrapText="1"/>
    </xf>
    <xf numFmtId="3" fontId="0" fillId="0" borderId="6" xfId="0" applyNumberFormat="1" applyBorder="1" applyAlignment="1">
      <alignment horizontal="right" vertical="center" wrapText="1"/>
    </xf>
    <xf numFmtId="3" fontId="0" fillId="0" borderId="4" xfId="0" applyNumberFormat="1" applyBorder="1" applyAlignment="1">
      <alignment horizontal="right" vertical="center" wrapText="1"/>
    </xf>
    <xf numFmtId="0" fontId="0" fillId="0" borderId="4" xfId="0" applyBorder="1" applyAlignment="1">
      <alignment horizontal="left" vertical="center" wrapText="1"/>
    </xf>
    <xf numFmtId="165" fontId="1" fillId="0" borderId="2" xfId="0" applyNumberFormat="1" applyFont="1"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vertical="center" wrapText="1"/>
    </xf>
    <xf numFmtId="165" fontId="0" fillId="0" borderId="6" xfId="0" applyNumberFormat="1" applyFont="1" applyBorder="1" applyAlignment="1">
      <alignment horizontal="center" vertical="center" wrapText="1"/>
    </xf>
    <xf numFmtId="3" fontId="0" fillId="0" borderId="6" xfId="0" applyNumberFormat="1" applyBorder="1" applyAlignment="1" quotePrefix="1">
      <alignment horizontal="center" vertical="center" wrapText="1"/>
    </xf>
    <xf numFmtId="165" fontId="0" fillId="0" borderId="6" xfId="0" applyNumberFormat="1" applyFont="1" applyBorder="1" applyAlignment="1" quotePrefix="1">
      <alignment horizontal="center" vertical="center" wrapText="1"/>
    </xf>
    <xf numFmtId="0" fontId="0" fillId="0" borderId="11" xfId="0"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horizontal="left" vertical="top" wrapText="1"/>
    </xf>
    <xf numFmtId="3" fontId="0" fillId="0" borderId="6" xfId="0" applyNumberFormat="1" applyBorder="1" applyAlignment="1">
      <alignment horizontal="right" vertical="top" wrapText="1"/>
    </xf>
    <xf numFmtId="165" fontId="0" fillId="0" borderId="8" xfId="0" applyNumberFormat="1" applyFont="1" applyBorder="1" applyAlignment="1">
      <alignment horizontal="center" vertical="top" wrapText="1"/>
    </xf>
    <xf numFmtId="0" fontId="0" fillId="0" borderId="7" xfId="0" applyBorder="1" applyAlignment="1">
      <alignment horizontal="center" vertical="center" wrapText="1"/>
    </xf>
    <xf numFmtId="3" fontId="1" fillId="0" borderId="1" xfId="0" applyNumberFormat="1" applyFont="1" applyBorder="1" applyAlignment="1">
      <alignment horizontal="right" vertical="center" wrapText="1"/>
    </xf>
    <xf numFmtId="3" fontId="1" fillId="0" borderId="14" xfId="0" applyNumberFormat="1" applyFont="1" applyBorder="1" applyAlignment="1">
      <alignment horizontal="right" vertical="center" wrapText="1"/>
    </xf>
    <xf numFmtId="0" fontId="0" fillId="0" borderId="0" xfId="0" applyFont="1" applyAlignment="1">
      <alignment horizontal="right" vertical="center"/>
    </xf>
    <xf numFmtId="0" fontId="2" fillId="0" borderId="0" xfId="0" applyFont="1" applyFill="1" applyBorder="1" applyAlignment="1">
      <alignment horizontal="center" vertical="center" wrapText="1"/>
    </xf>
    <xf numFmtId="0" fontId="1" fillId="0" borderId="14" xfId="0" applyFont="1" applyBorder="1" applyAlignment="1">
      <alignment horizontal="left" vertical="center" wrapText="1"/>
    </xf>
    <xf numFmtId="0" fontId="0" fillId="0" borderId="14" xfId="0" applyFont="1" applyBorder="1" applyAlignment="1">
      <alignment horizontal="left" vertical="center" wrapText="1"/>
    </xf>
    <xf numFmtId="165" fontId="0" fillId="0" borderId="2" xfId="0" applyNumberFormat="1" applyFont="1" applyBorder="1" applyAlignment="1">
      <alignment horizontal="center" vertical="center" wrapText="1"/>
    </xf>
    <xf numFmtId="3" fontId="1" fillId="0" borderId="6" xfId="0" applyNumberFormat="1" applyFont="1" applyBorder="1" applyAlignment="1" quotePrefix="1">
      <alignment horizontal="center" vertical="center" wrapText="1"/>
    </xf>
    <xf numFmtId="165" fontId="0" fillId="0" borderId="8" xfId="0" applyNumberFormat="1" applyFont="1" applyBorder="1" applyAlignment="1">
      <alignment horizontal="center" vertical="center" wrapText="1"/>
    </xf>
    <xf numFmtId="0" fontId="20" fillId="0" borderId="0" xfId="0" applyFont="1" applyAlignment="1">
      <alignment/>
    </xf>
    <xf numFmtId="0" fontId="18" fillId="0" borderId="0" xfId="0" applyFont="1" applyAlignment="1">
      <alignment/>
    </xf>
    <xf numFmtId="0" fontId="15" fillId="0" borderId="0" xfId="0" applyFont="1" applyAlignment="1">
      <alignment horizontal="right"/>
    </xf>
    <xf numFmtId="0" fontId="18" fillId="0" borderId="0" xfId="0" applyFont="1" applyAlignment="1">
      <alignment horizontal="right"/>
    </xf>
    <xf numFmtId="0" fontId="21" fillId="0" borderId="0" xfId="0" applyFont="1" applyAlignment="1">
      <alignment horizontal="center" vertical="center"/>
    </xf>
    <xf numFmtId="0" fontId="21" fillId="0" borderId="0" xfId="0" applyFont="1" applyAlignment="1">
      <alignment horizontal="center" vertical="center" wrapText="1"/>
    </xf>
    <xf numFmtId="0" fontId="18" fillId="0" borderId="0" xfId="18" applyFont="1" applyAlignment="1">
      <alignment vertical="center"/>
      <protection/>
    </xf>
    <xf numFmtId="0" fontId="22" fillId="0" borderId="0" xfId="0" applyFont="1" applyAlignment="1">
      <alignment vertical="center"/>
    </xf>
    <xf numFmtId="0" fontId="0" fillId="0" borderId="0" xfId="0" applyAlignment="1">
      <alignment horizontal="right" vertical="center"/>
    </xf>
    <xf numFmtId="0" fontId="22"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14" fillId="0" borderId="1" xfId="0" applyFont="1" applyBorder="1" applyAlignment="1">
      <alignment horizontal="center" vertical="center"/>
    </xf>
    <xf numFmtId="0" fontId="22" fillId="0" borderId="8"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3" fillId="0" borderId="8" xfId="0" applyFont="1" applyBorder="1" applyAlignment="1">
      <alignment horizontal="center" vertical="center" wrapText="1"/>
    </xf>
    <xf numFmtId="0" fontId="22" fillId="0" borderId="1" xfId="0" applyFont="1" applyBorder="1" applyAlignment="1">
      <alignment horizontal="center" vertical="center"/>
    </xf>
    <xf numFmtId="0" fontId="22" fillId="0" borderId="14" xfId="0" applyFont="1" applyBorder="1" applyAlignment="1">
      <alignment horizontal="center" vertical="center"/>
    </xf>
    <xf numFmtId="0" fontId="22" fillId="0" borderId="1" xfId="0" applyFont="1" applyFill="1" applyBorder="1" applyAlignment="1">
      <alignment horizontal="center" vertical="center"/>
    </xf>
    <xf numFmtId="0" fontId="23" fillId="0" borderId="1" xfId="0" applyFont="1" applyBorder="1" applyAlignment="1">
      <alignment horizontal="center" vertical="center"/>
    </xf>
    <xf numFmtId="0" fontId="21" fillId="0" borderId="1" xfId="0" applyFont="1" applyBorder="1" applyAlignment="1">
      <alignment vertical="center"/>
    </xf>
    <xf numFmtId="0" fontId="23" fillId="0" borderId="1" xfId="0" applyFont="1" applyBorder="1" applyAlignment="1">
      <alignment vertical="center"/>
    </xf>
    <xf numFmtId="0" fontId="23" fillId="0" borderId="1" xfId="0" applyFont="1" applyBorder="1" applyAlignment="1">
      <alignment/>
    </xf>
    <xf numFmtId="0" fontId="20" fillId="0" borderId="1" xfId="0" applyFont="1" applyBorder="1" applyAlignment="1">
      <alignment vertical="center"/>
    </xf>
    <xf numFmtId="3" fontId="23" fillId="0" borderId="1" xfId="0" applyNumberFormat="1" applyFont="1" applyBorder="1" applyAlignment="1">
      <alignment horizontal="right" vertical="center"/>
    </xf>
    <xf numFmtId="3" fontId="23" fillId="0" borderId="1" xfId="0" applyNumberFormat="1" applyFont="1" applyBorder="1" applyAlignment="1">
      <alignment horizontal="right" vertical="center"/>
    </xf>
    <xf numFmtId="3" fontId="23" fillId="0" borderId="1" xfId="0" applyNumberFormat="1" applyFont="1" applyBorder="1" applyAlignment="1">
      <alignment horizontal="right" vertical="center" wrapText="1"/>
    </xf>
    <xf numFmtId="3" fontId="23" fillId="0" borderId="1" xfId="0" applyNumberFormat="1" applyFont="1" applyBorder="1" applyAlignment="1">
      <alignment vertical="center"/>
    </xf>
    <xf numFmtId="164" fontId="23" fillId="0" borderId="1"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left" vertical="top" wrapText="1"/>
    </xf>
    <xf numFmtId="49" fontId="15" fillId="0" borderId="6" xfId="0" applyNumberFormat="1" applyFont="1" applyBorder="1" applyAlignment="1">
      <alignment horizontal="center" vertical="center" wrapText="1"/>
    </xf>
    <xf numFmtId="0" fontId="15" fillId="0" borderId="2" xfId="0" applyFont="1" applyBorder="1" applyAlignment="1">
      <alignment horizontal="center" vertical="center" wrapText="1"/>
    </xf>
    <xf numFmtId="3" fontId="15" fillId="0" borderId="2" xfId="0" applyNumberFormat="1" applyFont="1" applyBorder="1" applyAlignment="1">
      <alignment horizontal="right" vertical="center"/>
    </xf>
    <xf numFmtId="0" fontId="15" fillId="0" borderId="2" xfId="0" applyFont="1" applyBorder="1" applyAlignment="1">
      <alignment horizontal="right" vertical="center"/>
    </xf>
    <xf numFmtId="0" fontId="15" fillId="0" borderId="2" xfId="0" applyFont="1" applyBorder="1" applyAlignment="1" quotePrefix="1">
      <alignment horizontal="center" vertical="center"/>
    </xf>
    <xf numFmtId="0" fontId="23" fillId="0" borderId="0" xfId="0" applyFont="1" applyAlignment="1">
      <alignment/>
    </xf>
    <xf numFmtId="0" fontId="23" fillId="0" borderId="0" xfId="0" applyFont="1" applyAlignment="1">
      <alignment/>
    </xf>
    <xf numFmtId="0" fontId="15" fillId="0" borderId="14" xfId="0" applyFont="1" applyBorder="1" applyAlignment="1">
      <alignment horizontal="left" vertical="center" wrapText="1"/>
    </xf>
    <xf numFmtId="0" fontId="0" fillId="0" borderId="15" xfId="0" applyBorder="1" applyAlignment="1">
      <alignment horizontal="left" vertical="center" wrapText="1"/>
    </xf>
    <xf numFmtId="0" fontId="15" fillId="0" borderId="2" xfId="0" applyFont="1" applyBorder="1" applyAlignment="1">
      <alignment horizontal="left" vertical="top" wrapText="1"/>
    </xf>
    <xf numFmtId="49" fontId="15" fillId="0" borderId="1" xfId="0" applyNumberFormat="1" applyFont="1" applyBorder="1" applyAlignment="1">
      <alignment horizontal="center" vertical="center" wrapText="1"/>
    </xf>
    <xf numFmtId="0" fontId="0" fillId="0" borderId="2" xfId="0" applyBorder="1" applyAlignment="1">
      <alignment horizontal="center" vertical="center" wrapText="1"/>
    </xf>
    <xf numFmtId="165" fontId="0" fillId="0" borderId="2" xfId="0" applyNumberFormat="1" applyBorder="1" applyAlignment="1">
      <alignment horizontal="center" vertical="center"/>
    </xf>
    <xf numFmtId="0" fontId="0" fillId="0" borderId="14" xfId="0" applyBorder="1" applyAlignment="1">
      <alignment horizontal="left" vertical="center" wrapText="1"/>
    </xf>
    <xf numFmtId="0" fontId="0" fillId="0" borderId="1" xfId="0" applyBorder="1" applyAlignment="1">
      <alignment horizontal="right" vertical="center"/>
    </xf>
    <xf numFmtId="0" fontId="23" fillId="0" borderId="14" xfId="0" applyFont="1" applyBorder="1" applyAlignment="1">
      <alignment horizontal="center" vertical="center" wrapText="1"/>
    </xf>
    <xf numFmtId="0" fontId="0" fillId="0" borderId="7" xfId="0" applyBorder="1" applyAlignment="1">
      <alignment horizontal="center" vertical="center"/>
    </xf>
    <xf numFmtId="49" fontId="23"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3" fontId="23" fillId="0" borderId="1" xfId="0" applyNumberFormat="1" applyFont="1" applyBorder="1" applyAlignment="1">
      <alignment horizontal="right" vertical="center" wrapText="1"/>
    </xf>
    <xf numFmtId="49" fontId="15" fillId="0" borderId="2" xfId="0" applyNumberFormat="1" applyFont="1" applyBorder="1" applyAlignment="1">
      <alignment horizontal="center" vertical="center" wrapText="1"/>
    </xf>
    <xf numFmtId="3" fontId="0" fillId="0" borderId="2" xfId="0" applyNumberFormat="1" applyBorder="1" applyAlignment="1">
      <alignment horizontal="center" vertical="center" wrapText="1"/>
    </xf>
    <xf numFmtId="0" fontId="0" fillId="0" borderId="1" xfId="0" applyBorder="1" applyAlignment="1">
      <alignment vertical="center"/>
    </xf>
    <xf numFmtId="0" fontId="15" fillId="0" borderId="1" xfId="0" applyFont="1" applyBorder="1" applyAlignment="1">
      <alignment horizontal="left" vertical="top" wrapText="1"/>
    </xf>
    <xf numFmtId="49" fontId="1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15" fillId="0" borderId="2" xfId="0" applyFont="1" applyBorder="1" applyAlignment="1">
      <alignment horizontal="left" vertical="center" wrapText="1"/>
    </xf>
    <xf numFmtId="49" fontId="15" fillId="0" borderId="2" xfId="0" applyNumberFormat="1" applyFont="1" applyBorder="1" applyAlignment="1">
      <alignment horizontal="center" vertical="center" wrapText="1"/>
    </xf>
    <xf numFmtId="0" fontId="0" fillId="0" borderId="2" xfId="0" applyBorder="1" applyAlignment="1">
      <alignment/>
    </xf>
    <xf numFmtId="0" fontId="0" fillId="0" borderId="6" xfId="0" applyBorder="1" applyAlignment="1">
      <alignment horizontal="center" vertical="center"/>
    </xf>
    <xf numFmtId="0" fontId="15" fillId="0" borderId="6" xfId="0" applyFont="1" applyBorder="1" applyAlignment="1">
      <alignment horizontal="left" vertical="center" wrapText="1"/>
    </xf>
    <xf numFmtId="0" fontId="0" fillId="0" borderId="6" xfId="0" applyBorder="1" applyAlignment="1">
      <alignment horizontal="center" vertical="center" wrapText="1"/>
    </xf>
    <xf numFmtId="3" fontId="0" fillId="0" borderId="6" xfId="0" applyNumberFormat="1" applyBorder="1" applyAlignment="1">
      <alignment horizontal="right" vertical="center"/>
    </xf>
    <xf numFmtId="3" fontId="0" fillId="0" borderId="6" xfId="0" applyNumberFormat="1" applyBorder="1" applyAlignment="1">
      <alignment vertical="center"/>
    </xf>
    <xf numFmtId="164" fontId="0" fillId="0" borderId="6" xfId="0" applyNumberFormat="1" applyBorder="1" applyAlignment="1">
      <alignment vertical="center"/>
    </xf>
    <xf numFmtId="164" fontId="0" fillId="0" borderId="6" xfId="0" applyNumberFormat="1" applyBorder="1" applyAlignment="1" quotePrefix="1">
      <alignment horizontal="center" vertical="center"/>
    </xf>
    <xf numFmtId="0" fontId="15" fillId="0" borderId="8" xfId="0" applyFont="1" applyBorder="1" applyAlignment="1">
      <alignment horizontal="right" vertical="center" wrapText="1"/>
    </xf>
    <xf numFmtId="0" fontId="0" fillId="0" borderId="8" xfId="0" applyBorder="1" applyAlignment="1">
      <alignment horizontal="center"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7" xfId="0" applyFill="1" applyBorder="1" applyAlignment="1">
      <alignment horizontal="left" vertical="center" wrapText="1"/>
    </xf>
    <xf numFmtId="0" fontId="15" fillId="0" borderId="8" xfId="0" applyFont="1"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7" xfId="0" applyBorder="1" applyAlignment="1">
      <alignment horizontal="left" vertical="center"/>
    </xf>
    <xf numFmtId="0" fontId="23" fillId="0" borderId="14" xfId="0" applyFont="1" applyBorder="1" applyAlignment="1">
      <alignment horizontal="center" vertical="center"/>
    </xf>
    <xf numFmtId="0" fontId="23" fillId="0" borderId="15" xfId="0" applyFont="1" applyBorder="1" applyAlignment="1">
      <alignment/>
    </xf>
    <xf numFmtId="1"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quotePrefix="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left" vertical="top" wrapText="1"/>
    </xf>
    <xf numFmtId="3" fontId="15" fillId="0" borderId="2" xfId="0" applyNumberFormat="1" applyFont="1" applyBorder="1" applyAlignment="1">
      <alignment horizontal="center" vertical="center" wrapText="1"/>
    </xf>
    <xf numFmtId="3" fontId="15" fillId="0" borderId="2" xfId="0" applyNumberFormat="1" applyFont="1" applyBorder="1" applyAlignment="1">
      <alignment vertical="center"/>
    </xf>
    <xf numFmtId="0" fontId="15" fillId="0" borderId="6" xfId="0" applyFont="1" applyBorder="1" applyAlignment="1">
      <alignment horizontal="center" vertical="center" wrapText="1"/>
    </xf>
    <xf numFmtId="0" fontId="15" fillId="0" borderId="6" xfId="0" applyFont="1" applyBorder="1" applyAlignment="1">
      <alignment horizontal="left" vertical="top" wrapText="1"/>
    </xf>
    <xf numFmtId="49" fontId="15" fillId="0" borderId="6" xfId="0" applyNumberFormat="1" applyFont="1" applyBorder="1" applyAlignment="1">
      <alignment horizontal="center" vertical="center" wrapText="1"/>
    </xf>
    <xf numFmtId="3" fontId="0" fillId="0" borderId="0" xfId="0" applyNumberFormat="1" applyAlignment="1">
      <alignment horizontal="center" vertical="center" wrapText="1"/>
    </xf>
    <xf numFmtId="3" fontId="15" fillId="0" borderId="6" xfId="0" applyNumberFormat="1" applyFont="1" applyBorder="1" applyAlignment="1">
      <alignment horizontal="center" vertical="center" wrapText="1"/>
    </xf>
    <xf numFmtId="0" fontId="15" fillId="0" borderId="6" xfId="0" applyFont="1" applyBorder="1" applyAlignment="1">
      <alignment horizontal="center" vertical="center" wrapText="1"/>
    </xf>
    <xf numFmtId="49" fontId="15" fillId="0" borderId="8" xfId="0" applyNumberFormat="1" applyFont="1" applyBorder="1" applyAlignment="1">
      <alignment horizontal="center" vertical="center" wrapText="1"/>
    </xf>
    <xf numFmtId="0" fontId="15" fillId="0" borderId="8" xfId="0" applyFont="1" applyBorder="1" applyAlignment="1">
      <alignment horizontal="center" vertical="center" wrapText="1"/>
    </xf>
    <xf numFmtId="3" fontId="15" fillId="0" borderId="8" xfId="0" applyNumberFormat="1" applyFont="1" applyBorder="1" applyAlignment="1">
      <alignment horizontal="right" vertical="center" wrapText="1"/>
    </xf>
    <xf numFmtId="3" fontId="15" fillId="0" borderId="8" xfId="0" applyNumberFormat="1" applyFont="1" applyBorder="1" applyAlignment="1" quotePrefix="1">
      <alignment vertical="center"/>
    </xf>
    <xf numFmtId="0" fontId="15" fillId="0" borderId="8" xfId="0" applyFont="1" applyBorder="1" applyAlignment="1" quotePrefix="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3" fontId="15" fillId="0" borderId="1" xfId="0" applyNumberFormat="1" applyFont="1" applyBorder="1" applyAlignment="1">
      <alignment horizontal="right" vertical="center"/>
    </xf>
    <xf numFmtId="3" fontId="15" fillId="0" borderId="1" xfId="0" applyNumberFormat="1" applyFont="1" applyBorder="1" applyAlignment="1">
      <alignment horizontal="right" vertical="center" wrapText="1"/>
    </xf>
    <xf numFmtId="3" fontId="15" fillId="0" borderId="1" xfId="0" applyNumberFormat="1" applyFont="1" applyBorder="1" applyAlignment="1">
      <alignment vertical="center"/>
    </xf>
    <xf numFmtId="0" fontId="15" fillId="0" borderId="1" xfId="0" applyFont="1" applyBorder="1" applyAlignment="1" quotePrefix="1">
      <alignment horizontal="center" vertical="center"/>
    </xf>
    <xf numFmtId="0" fontId="15" fillId="0" borderId="2" xfId="0" applyFont="1" applyBorder="1" applyAlignment="1">
      <alignment horizontal="center" vertical="center"/>
    </xf>
    <xf numFmtId="0" fontId="15" fillId="0" borderId="2" xfId="0" applyNumberFormat="1" applyFont="1" applyBorder="1" applyAlignment="1">
      <alignment horizontal="center" vertical="center" wrapText="1"/>
    </xf>
    <xf numFmtId="3" fontId="15" fillId="0" borderId="2" xfId="0" applyNumberFormat="1" applyFont="1" applyBorder="1" applyAlignment="1">
      <alignment horizontal="right" vertical="center"/>
    </xf>
    <xf numFmtId="3" fontId="15" fillId="0" borderId="6" xfId="0" applyNumberFormat="1" applyFont="1" applyBorder="1" applyAlignment="1">
      <alignment horizontal="right" vertical="center" wrapText="1"/>
    </xf>
    <xf numFmtId="3" fontId="15" fillId="0" borderId="2" xfId="0" applyNumberFormat="1" applyFont="1" applyBorder="1" applyAlignment="1">
      <alignment horizontal="right" vertical="center" wrapText="1"/>
    </xf>
    <xf numFmtId="0" fontId="15" fillId="0" borderId="8" xfId="0" applyFont="1" applyBorder="1" applyAlignment="1">
      <alignment horizontal="left" vertical="top" wrapText="1"/>
    </xf>
    <xf numFmtId="3" fontId="15" fillId="0" borderId="8" xfId="0" applyNumberFormat="1" applyFont="1" applyBorder="1" applyAlignment="1">
      <alignment horizontal="right" vertical="center"/>
    </xf>
    <xf numFmtId="3" fontId="15" fillId="0" borderId="8" xfId="0" applyNumberFormat="1" applyFont="1" applyBorder="1" applyAlignment="1">
      <alignment vertical="center"/>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horizontal="left" vertical="center" wrapText="1"/>
    </xf>
    <xf numFmtId="0" fontId="15" fillId="0" borderId="12" xfId="0" applyFont="1" applyBorder="1" applyAlignment="1">
      <alignment horizontal="left" vertical="center" wrapText="1"/>
    </xf>
    <xf numFmtId="3" fontId="23" fillId="0" borderId="8" xfId="0" applyNumberFormat="1" applyFont="1" applyBorder="1" applyAlignment="1">
      <alignment vertical="center"/>
    </xf>
    <xf numFmtId="0" fontId="23" fillId="0" borderId="8" xfId="0" applyFont="1" applyBorder="1" applyAlignment="1" quotePrefix="1">
      <alignment horizontal="center" vertical="center"/>
    </xf>
    <xf numFmtId="164" fontId="15" fillId="0" borderId="8" xfId="0" applyNumberFormat="1" applyFont="1" applyBorder="1" applyAlignment="1" quotePrefix="1">
      <alignment horizontal="center" vertical="center"/>
    </xf>
    <xf numFmtId="0" fontId="15" fillId="0" borderId="14" xfId="0" applyFont="1" applyFill="1" applyBorder="1" applyAlignment="1">
      <alignment horizontal="left" vertical="center" wrapText="1"/>
    </xf>
    <xf numFmtId="0" fontId="0" fillId="0" borderId="15" xfId="0" applyFill="1" applyBorder="1" applyAlignment="1">
      <alignment horizontal="left" wrapText="1"/>
    </xf>
    <xf numFmtId="0" fontId="0" fillId="0" borderId="7" xfId="0" applyFill="1" applyBorder="1" applyAlignment="1">
      <alignment horizontal="left" wrapText="1"/>
    </xf>
    <xf numFmtId="164" fontId="23" fillId="0" borderId="8" xfId="0" applyNumberFormat="1" applyFont="1" applyBorder="1" applyAlignment="1" quotePrefix="1">
      <alignment horizontal="center" vertical="center"/>
    </xf>
    <xf numFmtId="0" fontId="15" fillId="0" borderId="2" xfId="0" applyFont="1" applyBorder="1" applyAlignment="1">
      <alignment horizontal="center" vertical="center" wrapText="1"/>
    </xf>
    <xf numFmtId="0" fontId="0" fillId="0" borderId="1" xfId="0" applyBorder="1" applyAlignment="1">
      <alignment horizontal="left" vertical="top" wrapText="1"/>
    </xf>
    <xf numFmtId="0" fontId="15" fillId="0" borderId="5" xfId="0" applyFont="1" applyBorder="1" applyAlignment="1">
      <alignment horizontal="center" vertical="center"/>
    </xf>
    <xf numFmtId="0" fontId="15" fillId="0" borderId="1" xfId="0" applyFont="1" applyBorder="1" applyAlignment="1">
      <alignment horizontal="left" vertical="center" wrapText="1"/>
    </xf>
    <xf numFmtId="1" fontId="15" fillId="0" borderId="2" xfId="0" applyNumberFormat="1" applyFont="1" applyBorder="1" applyAlignment="1">
      <alignment horizontal="center" vertical="center" wrapText="1"/>
    </xf>
    <xf numFmtId="3" fontId="15" fillId="0" borderId="2" xfId="0" applyNumberFormat="1" applyFont="1" applyBorder="1" applyAlignment="1">
      <alignment horizontal="right" vertical="center" wrapText="1"/>
    </xf>
    <xf numFmtId="0" fontId="15" fillId="0" borderId="9" xfId="0" applyFont="1" applyBorder="1" applyAlignment="1">
      <alignment horizontal="left" vertical="center" wrapText="1"/>
    </xf>
    <xf numFmtId="0" fontId="0" fillId="0" borderId="2" xfId="0" applyBorder="1" applyAlignment="1">
      <alignment horizontal="center" vertical="center" wrapText="1"/>
    </xf>
    <xf numFmtId="3" fontId="15" fillId="0" borderId="2" xfId="0" applyNumberFormat="1" applyFont="1" applyBorder="1" applyAlignment="1">
      <alignment horizontal="right" vertical="center"/>
    </xf>
    <xf numFmtId="0" fontId="15" fillId="0" borderId="8" xfId="0" applyFont="1" applyBorder="1" applyAlignment="1">
      <alignment horizontal="center" vertical="center"/>
    </xf>
    <xf numFmtId="0" fontId="15" fillId="0" borderId="8" xfId="0" applyFont="1" applyBorder="1" applyAlignment="1">
      <alignment horizontal="center" vertical="center" wrapText="1"/>
    </xf>
    <xf numFmtId="3" fontId="15" fillId="0" borderId="8" xfId="0" applyNumberFormat="1" applyFont="1" applyBorder="1" applyAlignment="1">
      <alignment horizontal="right" vertical="center"/>
    </xf>
    <xf numFmtId="1" fontId="15" fillId="0" borderId="1" xfId="19" applyNumberFormat="1" applyFont="1" applyBorder="1" applyAlignment="1">
      <alignment horizontal="left" vertical="center" wrapText="1"/>
    </xf>
    <xf numFmtId="9" fontId="15" fillId="0" borderId="1" xfId="19" applyFont="1" applyBorder="1" applyAlignment="1">
      <alignment horizontal="left" vertical="center" wrapText="1"/>
    </xf>
    <xf numFmtId="9" fontId="15" fillId="0" borderId="1" xfId="19" applyFont="1" applyBorder="1" applyAlignment="1">
      <alignment horizontal="center" vertical="center" wrapText="1"/>
    </xf>
    <xf numFmtId="0" fontId="15" fillId="0" borderId="1" xfId="19" applyNumberFormat="1" applyFont="1" applyBorder="1" applyAlignment="1">
      <alignment horizontal="center" vertical="center" wrapText="1"/>
    </xf>
    <xf numFmtId="3" fontId="15" fillId="0" borderId="1" xfId="19" applyNumberFormat="1" applyFont="1" applyBorder="1" applyAlignment="1">
      <alignment horizontal="right" vertical="center" wrapText="1"/>
    </xf>
    <xf numFmtId="3" fontId="15" fillId="0" borderId="1" xfId="19" applyNumberFormat="1" applyFont="1" applyBorder="1" applyAlignment="1">
      <alignment horizontal="left" vertical="center" wrapText="1"/>
    </xf>
    <xf numFmtId="9" fontId="15" fillId="0" borderId="15" xfId="19" applyFont="1" applyBorder="1" applyAlignment="1">
      <alignment horizontal="left" vertical="center" wrapText="1"/>
    </xf>
    <xf numFmtId="3" fontId="0" fillId="0" borderId="1" xfId="0" applyNumberFormat="1" applyBorder="1" applyAlignment="1">
      <alignment horizontal="center" vertical="center"/>
    </xf>
    <xf numFmtId="1" fontId="15" fillId="0" borderId="14" xfId="19" applyNumberFormat="1" applyFont="1" applyBorder="1" applyAlignment="1">
      <alignment horizontal="left" vertical="center" wrapText="1"/>
    </xf>
    <xf numFmtId="1" fontId="15" fillId="0" borderId="14" xfId="19" applyNumberFormat="1" applyFont="1" applyBorder="1" applyAlignment="1">
      <alignment horizontal="left" vertical="center" wrapText="1"/>
    </xf>
    <xf numFmtId="164" fontId="0" fillId="0" borderId="1" xfId="0" applyNumberFormat="1" applyBorder="1" applyAlignment="1">
      <alignment horizontal="center" vertical="center" wrapText="1"/>
    </xf>
    <xf numFmtId="2" fontId="15" fillId="0" borderId="14" xfId="19" applyNumberFormat="1" applyFont="1" applyBorder="1" applyAlignment="1">
      <alignment horizontal="left" vertical="center" wrapText="1"/>
    </xf>
    <xf numFmtId="164" fontId="0" fillId="0" borderId="1" xfId="0" applyNumberFormat="1" applyBorder="1" applyAlignment="1" quotePrefix="1">
      <alignment horizontal="center" vertical="center" wrapText="1"/>
    </xf>
    <xf numFmtId="0" fontId="0" fillId="0" borderId="1" xfId="0" applyBorder="1" applyAlignment="1">
      <alignment horizontal="right" vertical="center" wrapText="1"/>
    </xf>
    <xf numFmtId="0" fontId="15" fillId="0" borderId="15" xfId="0" applyFont="1" applyBorder="1" applyAlignment="1">
      <alignment horizontal="left" vertical="top" wrapText="1"/>
    </xf>
    <xf numFmtId="49" fontId="0" fillId="0" borderId="1" xfId="0" applyNumberFormat="1" applyBorder="1" applyAlignment="1">
      <alignment horizontal="center" vertical="center" wrapText="1"/>
    </xf>
    <xf numFmtId="3" fontId="0" fillId="0" borderId="1" xfId="0" applyNumberFormat="1" applyBorder="1" applyAlignment="1" quotePrefix="1">
      <alignment horizontal="center" vertical="center"/>
    </xf>
    <xf numFmtId="164" fontId="0" fillId="0" borderId="1" xfId="0" applyNumberFormat="1" applyBorder="1" applyAlignment="1" quotePrefix="1">
      <alignment horizontal="center" vertical="center"/>
    </xf>
    <xf numFmtId="0" fontId="15" fillId="0" borderId="9" xfId="0" applyFont="1" applyBorder="1" applyAlignment="1">
      <alignment horizontal="left" vertical="top" wrapText="1"/>
    </xf>
    <xf numFmtId="0" fontId="23" fillId="0" borderId="2" xfId="0" applyFont="1" applyBorder="1" applyAlignment="1">
      <alignment horizontal="right" vertical="center"/>
    </xf>
    <xf numFmtId="0" fontId="23" fillId="0" borderId="2" xfId="0" applyFont="1" applyBorder="1" applyAlignment="1" quotePrefix="1">
      <alignment horizontal="center" vertical="center"/>
    </xf>
    <xf numFmtId="3" fontId="15" fillId="0" borderId="2" xfId="0" applyNumberFormat="1" applyFont="1" applyBorder="1" applyAlignment="1">
      <alignment horizontal="right" vertical="center" wrapText="1"/>
    </xf>
    <xf numFmtId="3" fontId="14" fillId="0" borderId="2" xfId="0" applyNumberFormat="1" applyFont="1" applyBorder="1" applyAlignment="1">
      <alignment horizontal="right" vertical="top" wrapText="1"/>
    </xf>
    <xf numFmtId="3" fontId="14" fillId="0" borderId="2" xfId="0" applyNumberFormat="1" applyFont="1" applyBorder="1" applyAlignment="1">
      <alignment horizontal="center" vertical="top"/>
    </xf>
    <xf numFmtId="165" fontId="15" fillId="0" borderId="2" xfId="0" applyNumberFormat="1" applyFont="1" applyBorder="1" applyAlignment="1">
      <alignment horizontal="right" vertical="center"/>
    </xf>
    <xf numFmtId="0" fontId="15" fillId="0" borderId="0" xfId="0" applyFont="1" applyAlignment="1">
      <alignment/>
    </xf>
    <xf numFmtId="0" fontId="15" fillId="0" borderId="6" xfId="0" applyFont="1" applyBorder="1" applyAlignment="1">
      <alignment horizontal="center" vertical="center"/>
    </xf>
    <xf numFmtId="0" fontId="0" fillId="0" borderId="6" xfId="0" applyBorder="1" applyAlignment="1">
      <alignment vertical="center" wrapText="1"/>
    </xf>
    <xf numFmtId="0" fontId="0" fillId="0" borderId="6" xfId="0" applyBorder="1" applyAlignment="1">
      <alignment horizontal="right" vertical="center"/>
    </xf>
    <xf numFmtId="0" fontId="0" fillId="0" borderId="6" xfId="0" applyBorder="1" applyAlignment="1">
      <alignment horizontal="right" vertical="center" wrapText="1"/>
    </xf>
    <xf numFmtId="3" fontId="14" fillId="0" borderId="6" xfId="0" applyNumberFormat="1" applyFont="1" applyBorder="1" applyAlignment="1">
      <alignment horizontal="right" vertical="top" wrapText="1"/>
    </xf>
    <xf numFmtId="3" fontId="14" fillId="0" borderId="6" xfId="0" applyNumberFormat="1" applyFont="1" applyBorder="1" applyAlignment="1">
      <alignment horizontal="center" vertical="top"/>
    </xf>
    <xf numFmtId="165" fontId="0" fillId="0" borderId="6" xfId="0" applyNumberFormat="1" applyBorder="1" applyAlignment="1">
      <alignment horizontal="right" vertical="center"/>
    </xf>
    <xf numFmtId="49" fontId="0" fillId="0" borderId="6" xfId="0" applyNumberFormat="1" applyBorder="1" applyAlignment="1">
      <alignment horizontal="right" vertical="center" wrapText="1"/>
    </xf>
    <xf numFmtId="0" fontId="15" fillId="0" borderId="8" xfId="0" applyFont="1" applyBorder="1" applyAlignment="1">
      <alignment horizontal="left" vertical="top" wrapText="1"/>
    </xf>
    <xf numFmtId="0" fontId="0" fillId="0" borderId="8" xfId="0" applyBorder="1" applyAlignment="1">
      <alignment vertical="center" wrapText="1"/>
    </xf>
    <xf numFmtId="0" fontId="0" fillId="0" borderId="8" xfId="0" applyBorder="1" applyAlignment="1">
      <alignment horizontal="right" vertical="center" wrapText="1"/>
    </xf>
    <xf numFmtId="49" fontId="0" fillId="0" borderId="8" xfId="0" applyNumberFormat="1" applyBorder="1" applyAlignment="1">
      <alignment horizontal="right" vertical="center" wrapText="1"/>
    </xf>
    <xf numFmtId="0" fontId="0" fillId="0" borderId="8" xfId="0" applyBorder="1" applyAlignment="1">
      <alignment horizontal="right" vertical="center"/>
    </xf>
    <xf numFmtId="165" fontId="0" fillId="0" borderId="8" xfId="0" applyNumberFormat="1" applyBorder="1" applyAlignment="1">
      <alignment horizontal="right" vertical="center"/>
    </xf>
    <xf numFmtId="0" fontId="15" fillId="0" borderId="0" xfId="0" applyFont="1" applyAlignment="1">
      <alignment wrapText="1"/>
    </xf>
    <xf numFmtId="0" fontId="15" fillId="0" borderId="2" xfId="0" applyFont="1" applyBorder="1" applyAlignment="1">
      <alignment horizontal="center" vertical="center"/>
    </xf>
    <xf numFmtId="3" fontId="14" fillId="0" borderId="2" xfId="0" applyNumberFormat="1" applyFont="1" applyBorder="1" applyAlignment="1">
      <alignment horizontal="center" vertical="top"/>
    </xf>
    <xf numFmtId="0" fontId="15" fillId="0" borderId="2" xfId="0" applyFont="1" applyBorder="1" applyAlignment="1">
      <alignment horizontal="right" vertical="center"/>
    </xf>
    <xf numFmtId="0" fontId="15" fillId="0" borderId="2" xfId="0" applyFont="1" applyBorder="1" applyAlignment="1" quotePrefix="1">
      <alignment horizontal="center" vertical="center"/>
    </xf>
    <xf numFmtId="0" fontId="15" fillId="0" borderId="0" xfId="0" applyFont="1" applyBorder="1" applyAlignment="1">
      <alignment/>
    </xf>
    <xf numFmtId="3" fontId="14" fillId="0" borderId="1" xfId="0" applyNumberFormat="1" applyFont="1" applyBorder="1" applyAlignment="1">
      <alignment horizontal="right" vertical="center"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7" xfId="0" applyBorder="1" applyAlignment="1">
      <alignment horizontal="left" vertical="top" wrapText="1"/>
    </xf>
    <xf numFmtId="0" fontId="15" fillId="0" borderId="5" xfId="0" applyFont="1" applyBorder="1" applyAlignment="1">
      <alignment horizontal="center" vertical="center" wrapText="1"/>
    </xf>
    <xf numFmtId="3" fontId="0" fillId="0" borderId="2" xfId="0" applyNumberFormat="1" applyBorder="1" applyAlignment="1">
      <alignment horizontal="center" vertical="center"/>
    </xf>
    <xf numFmtId="3" fontId="15" fillId="0" borderId="2" xfId="0" applyNumberFormat="1" applyFont="1" applyBorder="1" applyAlignment="1">
      <alignment horizontal="center" vertical="center"/>
    </xf>
    <xf numFmtId="3" fontId="15" fillId="0" borderId="2" xfId="0" applyNumberFormat="1" applyFont="1" applyBorder="1" applyAlignment="1">
      <alignment horizontal="center" vertical="center" wrapText="1"/>
    </xf>
    <xf numFmtId="0" fontId="0" fillId="0" borderId="2" xfId="0" applyBorder="1" applyAlignment="1">
      <alignment vertical="top" wrapText="1"/>
    </xf>
    <xf numFmtId="0" fontId="0" fillId="0" borderId="14" xfId="0"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vertical="center"/>
    </xf>
    <xf numFmtId="0" fontId="0" fillId="0" borderId="8" xfId="0" applyBorder="1" applyAlignment="1">
      <alignment horizontal="left" vertical="center" wrapText="1"/>
    </xf>
    <xf numFmtId="0" fontId="0" fillId="0" borderId="0" xfId="0" applyFill="1" applyAlignment="1">
      <alignment/>
    </xf>
    <xf numFmtId="3" fontId="23" fillId="0" borderId="2" xfId="0" applyNumberFormat="1" applyFont="1" applyBorder="1" applyAlignment="1">
      <alignment horizontal="right" vertical="center"/>
    </xf>
    <xf numFmtId="0" fontId="0" fillId="0" borderId="15" xfId="0" applyBorder="1" applyAlignment="1">
      <alignment horizontal="left" vertical="top" wrapText="1"/>
    </xf>
    <xf numFmtId="0" fontId="14" fillId="0" borderId="0" xfId="0" applyFont="1" applyBorder="1" applyAlignment="1">
      <alignment horizontal="center"/>
    </xf>
    <xf numFmtId="0" fontId="14" fillId="0" borderId="0" xfId="0" applyFont="1" applyBorder="1" applyAlignment="1">
      <alignment horizontal="left" vertical="center" wrapText="1"/>
    </xf>
    <xf numFmtId="0" fontId="14" fillId="0" borderId="0" xfId="0" applyFont="1" applyBorder="1" applyAlignment="1">
      <alignment/>
    </xf>
    <xf numFmtId="3" fontId="14" fillId="0" borderId="0" xfId="0" applyNumberFormat="1" applyFont="1" applyBorder="1" applyAlignment="1">
      <alignment horizontal="right" vertical="center"/>
    </xf>
    <xf numFmtId="0" fontId="0" fillId="0" borderId="0" xfId="0" applyBorder="1" applyAlignment="1">
      <alignment horizontal="center"/>
    </xf>
    <xf numFmtId="0" fontId="0" fillId="0" borderId="0" xfId="0" applyBorder="1" applyAlignment="1">
      <alignment/>
    </xf>
    <xf numFmtId="3" fontId="0" fillId="0" borderId="0" xfId="0" applyNumberFormat="1" applyBorder="1" applyAlignment="1">
      <alignment horizontal="right" vertical="center"/>
    </xf>
    <xf numFmtId="0" fontId="21" fillId="0" borderId="0" xfId="0" applyFont="1" applyAlignment="1">
      <alignment horizontal="center" vertical="center"/>
    </xf>
    <xf numFmtId="0" fontId="20" fillId="0" borderId="0" xfId="0" applyFont="1" applyAlignment="1">
      <alignment horizontal="center" vertical="center"/>
    </xf>
    <xf numFmtId="0" fontId="22"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22" fillId="0" borderId="15" xfId="0" applyFont="1" applyBorder="1" applyAlignment="1">
      <alignment horizontal="center" vertical="center"/>
    </xf>
    <xf numFmtId="0" fontId="22" fillId="0" borderId="7" xfId="0" applyFont="1" applyFill="1" applyBorder="1" applyAlignment="1">
      <alignment horizontal="center" vertical="center" wrapText="1"/>
    </xf>
    <xf numFmtId="0" fontId="23" fillId="0" borderId="1" xfId="0" applyFont="1" applyBorder="1" applyAlignment="1">
      <alignment horizontal="center"/>
    </xf>
    <xf numFmtId="0" fontId="21" fillId="0" borderId="14" xfId="0" applyFont="1" applyBorder="1" applyAlignment="1">
      <alignment horizontal="center" vertical="center"/>
    </xf>
    <xf numFmtId="0" fontId="21" fillId="0" borderId="7" xfId="0" applyFont="1" applyBorder="1" applyAlignment="1">
      <alignment horizontal="center" vertical="center"/>
    </xf>
    <xf numFmtId="3" fontId="24" fillId="0" borderId="1" xfId="0" applyNumberFormat="1" applyFont="1" applyBorder="1" applyAlignment="1">
      <alignment horizontal="center" vertical="center"/>
    </xf>
    <xf numFmtId="3" fontId="21" fillId="0" borderId="1" xfId="0" applyNumberFormat="1" applyFont="1" applyBorder="1" applyAlignment="1">
      <alignment horizontal="center" vertical="center"/>
    </xf>
    <xf numFmtId="3" fontId="23" fillId="0" borderId="2" xfId="0" applyNumberFormat="1" applyFont="1" applyBorder="1" applyAlignment="1">
      <alignment horizontal="center" vertical="center"/>
    </xf>
    <xf numFmtId="165" fontId="23" fillId="0" borderId="2" xfId="0" applyNumberFormat="1" applyFont="1" applyBorder="1" applyAlignment="1">
      <alignment horizontal="right" vertical="center"/>
    </xf>
    <xf numFmtId="0" fontId="15" fillId="0" borderId="2" xfId="0" applyFont="1" applyBorder="1" applyAlignment="1">
      <alignment horizontal="center" vertical="center"/>
    </xf>
    <xf numFmtId="0" fontId="15" fillId="0" borderId="2" xfId="0" applyFont="1" applyBorder="1" applyAlignment="1">
      <alignment horizontal="left" vertical="center" wrapText="1"/>
    </xf>
    <xf numFmtId="3"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3" fontId="15" fillId="0" borderId="2" xfId="0" applyNumberFormat="1" applyFont="1" applyBorder="1" applyAlignment="1">
      <alignment horizontal="center" vertical="center"/>
    </xf>
    <xf numFmtId="3" fontId="23" fillId="0" borderId="2" xfId="0" applyNumberFormat="1" applyFont="1" applyBorder="1" applyAlignment="1">
      <alignment horizontal="center" vertical="center"/>
    </xf>
    <xf numFmtId="165" fontId="15" fillId="0" borderId="2" xfId="0" applyNumberFormat="1" applyFont="1" applyBorder="1" applyAlignment="1">
      <alignment horizontal="center" vertical="center"/>
    </xf>
    <xf numFmtId="0" fontId="15" fillId="0" borderId="6" xfId="0" applyFont="1" applyBorder="1" applyAlignment="1">
      <alignment horizontal="center" vertical="center"/>
    </xf>
    <xf numFmtId="0" fontId="15" fillId="0" borderId="6" xfId="0" applyFont="1" applyBorder="1" applyAlignment="1">
      <alignment horizontal="left" vertical="center" wrapText="1"/>
    </xf>
    <xf numFmtId="3" fontId="15" fillId="0" borderId="6" xfId="0" applyNumberFormat="1" applyFont="1" applyBorder="1" applyAlignment="1">
      <alignment horizontal="center" vertical="center"/>
    </xf>
    <xf numFmtId="0" fontId="15" fillId="0" borderId="6" xfId="0" applyNumberFormat="1" applyFont="1" applyBorder="1" applyAlignment="1">
      <alignment horizontal="center" vertical="center" wrapText="1"/>
    </xf>
    <xf numFmtId="3" fontId="15" fillId="0" borderId="6" xfId="0" applyNumberFormat="1" applyFont="1" applyBorder="1" applyAlignment="1">
      <alignment horizontal="center" vertical="center"/>
    </xf>
    <xf numFmtId="3" fontId="23" fillId="0" borderId="6" xfId="0" applyNumberFormat="1" applyFont="1" applyBorder="1" applyAlignment="1">
      <alignment horizontal="center" vertical="center"/>
    </xf>
    <xf numFmtId="165" fontId="15" fillId="0" borderId="6" xfId="0" applyNumberFormat="1" applyFont="1" applyBorder="1" applyAlignment="1">
      <alignment horizontal="center" vertical="center"/>
    </xf>
    <xf numFmtId="0" fontId="15" fillId="0" borderId="8" xfId="0" applyFont="1" applyBorder="1" applyAlignment="1">
      <alignment horizontal="center" vertical="center"/>
    </xf>
    <xf numFmtId="0" fontId="15" fillId="0" borderId="8" xfId="0" applyFont="1" applyBorder="1" applyAlignment="1">
      <alignment horizontal="left" vertical="center" wrapText="1"/>
    </xf>
    <xf numFmtId="3" fontId="15" fillId="0" borderId="8" xfId="0" applyNumberFormat="1" applyFont="1" applyBorder="1" applyAlignment="1">
      <alignment horizontal="center" vertical="center"/>
    </xf>
    <xf numFmtId="0" fontId="15" fillId="0" borderId="8" xfId="0" applyNumberFormat="1" applyFont="1" applyBorder="1" applyAlignment="1">
      <alignment horizontal="center" vertical="center" wrapText="1"/>
    </xf>
    <xf numFmtId="3" fontId="15" fillId="0" borderId="8" xfId="0" applyNumberFormat="1" applyFont="1" applyBorder="1" applyAlignment="1">
      <alignment horizontal="center" vertical="center"/>
    </xf>
    <xf numFmtId="3" fontId="23" fillId="0" borderId="8" xfId="0" applyNumberFormat="1" applyFont="1" applyBorder="1" applyAlignment="1">
      <alignment horizontal="center" vertical="center"/>
    </xf>
    <xf numFmtId="165" fontId="15" fillId="0" borderId="8" xfId="0" applyNumberFormat="1" applyFont="1" applyBorder="1" applyAlignment="1">
      <alignment horizontal="center" vertical="center"/>
    </xf>
    <xf numFmtId="0" fontId="0" fillId="0" borderId="15" xfId="0" applyBorder="1" applyAlignment="1">
      <alignment/>
    </xf>
    <xf numFmtId="0" fontId="0" fillId="0" borderId="7" xfId="0" applyBorder="1" applyAlignment="1">
      <alignment/>
    </xf>
    <xf numFmtId="0" fontId="15" fillId="0" borderId="2" xfId="0" applyFont="1" applyBorder="1" applyAlignment="1">
      <alignment horizontal="left" vertical="center" wrapText="1"/>
    </xf>
    <xf numFmtId="3" fontId="15" fillId="0" borderId="1"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3" fontId="0" fillId="0" borderId="2" xfId="0" applyNumberFormat="1" applyBorder="1" applyAlignment="1">
      <alignment horizontal="center" vertical="center"/>
    </xf>
    <xf numFmtId="165" fontId="15" fillId="0" borderId="2" xfId="0" applyNumberFormat="1" applyFont="1" applyBorder="1" applyAlignment="1" quotePrefix="1">
      <alignment horizontal="center" vertical="center"/>
    </xf>
    <xf numFmtId="0" fontId="15" fillId="0" borderId="6" xfId="0" applyFont="1" applyBorder="1" applyAlignment="1">
      <alignment horizontal="left" vertical="center" wrapText="1"/>
    </xf>
    <xf numFmtId="3" fontId="15" fillId="0" borderId="6" xfId="0" applyNumberFormat="1" applyFont="1" applyBorder="1" applyAlignment="1">
      <alignment horizontal="center" vertical="center"/>
    </xf>
    <xf numFmtId="0" fontId="0" fillId="0" borderId="6" xfId="0" applyNumberFormat="1" applyBorder="1" applyAlignment="1">
      <alignment horizontal="center" vertical="center" wrapText="1"/>
    </xf>
    <xf numFmtId="3" fontId="0" fillId="0" borderId="6" xfId="0" applyNumberFormat="1" applyBorder="1" applyAlignment="1">
      <alignment horizontal="center" vertical="center"/>
    </xf>
    <xf numFmtId="0" fontId="15" fillId="0" borderId="8" xfId="0" applyFont="1" applyBorder="1" applyAlignment="1">
      <alignment horizontal="left" vertical="center" wrapText="1"/>
    </xf>
    <xf numFmtId="3" fontId="15" fillId="0" borderId="8" xfId="0" applyNumberFormat="1" applyFont="1" applyBorder="1" applyAlignment="1">
      <alignment horizontal="center" vertical="center"/>
    </xf>
    <xf numFmtId="0" fontId="0" fillId="0" borderId="8" xfId="0" applyNumberFormat="1" applyBorder="1" applyAlignment="1">
      <alignment horizontal="center" vertical="center" wrapText="1"/>
    </xf>
    <xf numFmtId="3" fontId="0" fillId="0" borderId="8" xfId="0" applyNumberFormat="1" applyBorder="1" applyAlignment="1">
      <alignment horizontal="center" vertical="center"/>
    </xf>
    <xf numFmtId="0" fontId="0" fillId="0" borderId="1" xfId="0" applyBorder="1" applyAlignment="1">
      <alignment/>
    </xf>
    <xf numFmtId="0" fontId="0" fillId="0" borderId="1" xfId="0" applyNumberFormat="1" applyBorder="1" applyAlignment="1">
      <alignment horizontal="center" vertical="center" wrapText="1"/>
    </xf>
    <xf numFmtId="165" fontId="0" fillId="0" borderId="1" xfId="0" applyNumberFormat="1" applyBorder="1" applyAlignment="1">
      <alignment horizontal="center" vertical="center"/>
    </xf>
    <xf numFmtId="0" fontId="23" fillId="0" borderId="14" xfId="0" applyFont="1" applyBorder="1" applyAlignment="1">
      <alignment horizontal="center" vertical="center"/>
    </xf>
    <xf numFmtId="0" fontId="23" fillId="0" borderId="7" xfId="0" applyFont="1" applyBorder="1" applyAlignment="1">
      <alignment horizontal="center" vertical="center"/>
    </xf>
    <xf numFmtId="0" fontId="23" fillId="0" borderId="1" xfId="0" applyNumberFormat="1" applyFont="1" applyBorder="1" applyAlignment="1" quotePrefix="1">
      <alignment horizontal="center" vertical="center" wrapText="1"/>
    </xf>
    <xf numFmtId="0" fontId="23" fillId="0" borderId="1" xfId="0" applyNumberFormat="1" applyFont="1" applyBorder="1" applyAlignment="1">
      <alignment horizontal="center" vertical="center" wrapText="1"/>
    </xf>
    <xf numFmtId="3" fontId="23" fillId="0" borderId="1" xfId="0" applyNumberFormat="1" applyFont="1" applyBorder="1" applyAlignment="1">
      <alignment horizontal="center" vertical="center"/>
    </xf>
    <xf numFmtId="165" fontId="23" fillId="0" borderId="1" xfId="0" applyNumberFormat="1" applyFont="1" applyBorder="1" applyAlignment="1">
      <alignment horizontal="center" vertical="center"/>
    </xf>
    <xf numFmtId="3" fontId="15" fillId="0" borderId="1"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0" fontId="0" fillId="0" borderId="2" xfId="0" applyNumberFormat="1" applyBorder="1" applyAlignment="1">
      <alignment horizontal="center" vertical="center" wrapText="1"/>
    </xf>
    <xf numFmtId="3" fontId="0" fillId="0" borderId="6" xfId="0" applyNumberFormat="1" applyBorder="1" applyAlignment="1">
      <alignment horizontal="center" vertical="center" wrapText="1"/>
    </xf>
    <xf numFmtId="165" fontId="0" fillId="0" borderId="1" xfId="0" applyNumberFormat="1" applyBorder="1" applyAlignment="1" quotePrefix="1">
      <alignment horizontal="center" vertical="center"/>
    </xf>
    <xf numFmtId="3" fontId="15" fillId="0" borderId="8" xfId="0" applyNumberFormat="1" applyFont="1" applyBorder="1" applyAlignment="1">
      <alignment horizontal="center" vertical="center" wrapText="1"/>
    </xf>
    <xf numFmtId="0" fontId="0" fillId="0" borderId="8" xfId="0" applyNumberFormat="1" applyBorder="1" applyAlignment="1">
      <alignment horizontal="center" vertical="center" wrapText="1"/>
    </xf>
    <xf numFmtId="3" fontId="0" fillId="0" borderId="8" xfId="0" applyNumberFormat="1" applyBorder="1" applyAlignment="1">
      <alignment horizontal="center" vertical="center" wrapText="1"/>
    </xf>
    <xf numFmtId="0" fontId="15" fillId="0" borderId="1" xfId="0"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15" xfId="0" applyFont="1" applyBorder="1" applyAlignment="1">
      <alignment horizontal="left" vertical="center" wrapText="1"/>
    </xf>
    <xf numFmtId="0" fontId="15" fillId="0" borderId="7" xfId="0" applyFont="1" applyBorder="1" applyAlignment="1">
      <alignment horizontal="left" vertical="center" wrapText="1"/>
    </xf>
    <xf numFmtId="0" fontId="23" fillId="0" borderId="7" xfId="0" applyFont="1" applyBorder="1" applyAlignment="1">
      <alignment horizontal="center" vertical="center" wrapText="1"/>
    </xf>
    <xf numFmtId="3" fontId="23" fillId="0" borderId="1" xfId="0" applyNumberFormat="1" applyFont="1" applyBorder="1" applyAlignment="1">
      <alignment horizontal="center" vertical="center" wrapText="1"/>
    </xf>
    <xf numFmtId="165" fontId="23"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0" fillId="0" borderId="15" xfId="0" applyBorder="1" applyAlignment="1">
      <alignment horizontal="left" wrapText="1"/>
    </xf>
    <xf numFmtId="0" fontId="0" fillId="0" borderId="7" xfId="0" applyBorder="1" applyAlignment="1">
      <alignment horizontal="left" wrapText="1"/>
    </xf>
    <xf numFmtId="0" fontId="15" fillId="0" borderId="15"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0" fillId="0" borderId="4" xfId="0" applyFill="1" applyBorder="1" applyAlignment="1">
      <alignment vertical="center" wrapText="1"/>
    </xf>
    <xf numFmtId="0" fontId="0" fillId="0" borderId="0" xfId="0" applyFill="1" applyBorder="1" applyAlignment="1">
      <alignment vertical="center" wrapText="1"/>
    </xf>
    <xf numFmtId="0" fontId="23" fillId="0" borderId="14" xfId="0" applyFont="1" applyBorder="1" applyAlignment="1">
      <alignment horizontal="left" vertical="center" wrapText="1"/>
    </xf>
    <xf numFmtId="0" fontId="23" fillId="0" borderId="7" xfId="0" applyFont="1" applyBorder="1" applyAlignment="1">
      <alignment horizontal="left" vertical="center" wrapText="1"/>
    </xf>
    <xf numFmtId="165" fontId="23" fillId="0" borderId="1" xfId="0" applyNumberFormat="1" applyFont="1" applyBorder="1" applyAlignment="1" quotePrefix="1">
      <alignment horizontal="center" vertical="center"/>
    </xf>
    <xf numFmtId="0" fontId="15" fillId="0" borderId="8" xfId="0" applyNumberFormat="1" applyFont="1" applyBorder="1" applyAlignment="1">
      <alignment horizontal="center" vertical="center" wrapText="1"/>
    </xf>
    <xf numFmtId="0" fontId="15" fillId="0" borderId="7" xfId="0" applyFont="1" applyBorder="1" applyAlignment="1">
      <alignment horizontal="left" vertical="center" wrapText="1"/>
    </xf>
    <xf numFmtId="3" fontId="15" fillId="0" borderId="8"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3" fontId="23" fillId="0" borderId="1" xfId="0" applyNumberFormat="1" applyFont="1" applyBorder="1" applyAlignment="1">
      <alignment horizontal="center" vertical="center" wrapText="1"/>
    </xf>
    <xf numFmtId="0" fontId="0" fillId="0" borderId="2" xfId="0" applyBorder="1" applyAlignment="1">
      <alignment wrapText="1"/>
    </xf>
    <xf numFmtId="0" fontId="15" fillId="0" borderId="4" xfId="0" applyFont="1" applyBorder="1" applyAlignment="1">
      <alignment horizontal="left" vertical="center" wrapText="1"/>
    </xf>
    <xf numFmtId="0" fontId="15" fillId="0" borderId="6" xfId="0" applyNumberFormat="1" applyFont="1" applyBorder="1" applyAlignment="1">
      <alignment horizontal="center" vertical="center" wrapText="1"/>
    </xf>
    <xf numFmtId="3" fontId="15" fillId="0" borderId="6" xfId="0" applyNumberFormat="1" applyFont="1" applyBorder="1" applyAlignment="1">
      <alignment horizontal="center" vertical="center" wrapText="1"/>
    </xf>
    <xf numFmtId="164" fontId="0" fillId="0" borderId="6" xfId="0" applyNumberFormat="1" applyBorder="1" applyAlignment="1">
      <alignment horizontal="center" vertical="center" wrapText="1"/>
    </xf>
    <xf numFmtId="164" fontId="0" fillId="0" borderId="8" xfId="0" applyNumberFormat="1" applyBorder="1" applyAlignment="1">
      <alignment horizontal="center" vertical="center" wrapText="1"/>
    </xf>
    <xf numFmtId="0" fontId="0" fillId="0" borderId="1" xfId="0" applyBorder="1" applyAlignment="1" quotePrefix="1">
      <alignment horizontal="center" vertical="center" wrapText="1"/>
    </xf>
    <xf numFmtId="0" fontId="0" fillId="0" borderId="2" xfId="0" applyBorder="1" applyAlignment="1">
      <alignment horizontal="left" vertical="center" wrapText="1"/>
    </xf>
    <xf numFmtId="0" fontId="0" fillId="0" borderId="14" xfId="0" applyBorder="1" applyAlignment="1">
      <alignment horizontal="left" vertical="center" wrapText="1"/>
    </xf>
    <xf numFmtId="0" fontId="15" fillId="0" borderId="2" xfId="0" applyNumberFormat="1" applyFont="1" applyBorder="1" applyAlignment="1">
      <alignment horizontal="center" vertical="center" wrapText="1"/>
    </xf>
    <xf numFmtId="1" fontId="23" fillId="0" borderId="8" xfId="0" applyNumberFormat="1" applyFont="1" applyBorder="1" applyAlignment="1">
      <alignment horizontal="center" vertical="center" wrapText="1"/>
    </xf>
    <xf numFmtId="0" fontId="23" fillId="0" borderId="8" xfId="0" applyNumberFormat="1" applyFont="1" applyBorder="1" applyAlignment="1">
      <alignment horizontal="center" vertical="center" wrapText="1"/>
    </xf>
    <xf numFmtId="3" fontId="23" fillId="0" borderId="8" xfId="0" applyNumberFormat="1" applyFont="1" applyBorder="1" applyAlignment="1">
      <alignment horizontal="center" vertical="center" wrapText="1"/>
    </xf>
    <xf numFmtId="0" fontId="15" fillId="0" borderId="6" xfId="0" applyFont="1" applyBorder="1" applyAlignment="1">
      <alignment horizontal="left" vertical="center" wrapText="1"/>
    </xf>
    <xf numFmtId="3" fontId="15" fillId="0" borderId="6"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3" fontId="15" fillId="0" borderId="6" xfId="0" applyNumberFormat="1" applyFont="1" applyBorder="1" applyAlignment="1">
      <alignment horizontal="center" vertical="center" wrapText="1"/>
    </xf>
    <xf numFmtId="0" fontId="0" fillId="0" borderId="6" xfId="0" applyBorder="1" applyAlignment="1" quotePrefix="1">
      <alignment horizontal="center" vertical="center"/>
    </xf>
    <xf numFmtId="0" fontId="15" fillId="0" borderId="4" xfId="0" applyFont="1" applyBorder="1" applyAlignment="1">
      <alignment horizontal="left" vertical="center" wrapText="1"/>
    </xf>
    <xf numFmtId="3" fontId="23" fillId="0" borderId="6" xfId="0" applyNumberFormat="1" applyFont="1" applyBorder="1" applyAlignment="1">
      <alignment horizontal="center" vertical="center" wrapText="1"/>
    </xf>
    <xf numFmtId="1" fontId="23" fillId="0" borderId="1"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23" fillId="0" borderId="11" xfId="0" applyFont="1" applyBorder="1" applyAlignment="1">
      <alignment horizontal="center" vertical="center" wrapText="1"/>
    </xf>
    <xf numFmtId="3" fontId="23" fillId="0" borderId="6" xfId="0" applyNumberFormat="1" applyFont="1" applyBorder="1" applyAlignment="1">
      <alignment horizontal="center" vertical="center"/>
    </xf>
    <xf numFmtId="0" fontId="23" fillId="0" borderId="6" xfId="0" applyFont="1" applyBorder="1" applyAlignment="1" quotePrefix="1">
      <alignment horizontal="center" vertical="center"/>
    </xf>
    <xf numFmtId="1" fontId="15" fillId="0" borderId="2" xfId="19" applyNumberFormat="1" applyFont="1" applyBorder="1" applyAlignment="1">
      <alignment horizontal="center" vertical="center" wrapText="1"/>
    </xf>
    <xf numFmtId="3" fontId="15" fillId="0" borderId="1" xfId="19" applyNumberFormat="1" applyFont="1" applyBorder="1" applyAlignment="1">
      <alignment horizontal="center" vertical="center" wrapText="1"/>
    </xf>
    <xf numFmtId="3" fontId="15" fillId="0" borderId="1" xfId="19" applyNumberFormat="1" applyFont="1" applyBorder="1" applyAlignment="1">
      <alignment horizontal="center" vertical="center" wrapText="1"/>
    </xf>
    <xf numFmtId="1" fontId="15" fillId="0" borderId="6" xfId="19" applyNumberFormat="1" applyFont="1" applyBorder="1" applyAlignment="1">
      <alignment horizontal="center" vertical="center" wrapText="1"/>
    </xf>
    <xf numFmtId="3" fontId="15" fillId="0" borderId="2" xfId="19" applyNumberFormat="1" applyFont="1" applyBorder="1" applyAlignment="1">
      <alignment horizontal="center" vertical="center" wrapText="1"/>
    </xf>
    <xf numFmtId="0" fontId="15" fillId="0" borderId="2" xfId="19" applyNumberFormat="1" applyFont="1" applyBorder="1" applyAlignment="1">
      <alignment horizontal="center" vertical="center" wrapText="1"/>
    </xf>
    <xf numFmtId="0" fontId="15" fillId="0" borderId="14" xfId="0" applyFont="1" applyBorder="1" applyAlignment="1">
      <alignment horizontal="left" vertical="top" wrapText="1"/>
    </xf>
    <xf numFmtId="0" fontId="0" fillId="0" borderId="15" xfId="0" applyBorder="1" applyAlignment="1">
      <alignment wrapText="1"/>
    </xf>
    <xf numFmtId="0" fontId="0" fillId="0" borderId="7" xfId="0" applyBorder="1" applyAlignment="1">
      <alignment wrapText="1"/>
    </xf>
    <xf numFmtId="0" fontId="0" fillId="0" borderId="7" xfId="0" applyBorder="1" applyAlignment="1">
      <alignment horizontal="center" vertical="center" wrapText="1"/>
    </xf>
    <xf numFmtId="3" fontId="0" fillId="0" borderId="6" xfId="0" applyNumberFormat="1" applyBorder="1" applyAlignment="1">
      <alignment horizontal="center" vertical="center"/>
    </xf>
    <xf numFmtId="164" fontId="0" fillId="0" borderId="6" xfId="0" applyNumberFormat="1" applyBorder="1" applyAlignment="1">
      <alignment horizontal="center" vertical="center"/>
    </xf>
    <xf numFmtId="0" fontId="23" fillId="0" borderId="8" xfId="0" applyFont="1" applyBorder="1" applyAlignment="1">
      <alignment horizontal="center" vertical="center" wrapText="1"/>
    </xf>
    <xf numFmtId="3" fontId="23" fillId="0" borderId="8" xfId="0" applyNumberFormat="1" applyFont="1" applyBorder="1" applyAlignment="1">
      <alignment horizontal="center" vertical="center"/>
    </xf>
    <xf numFmtId="164" fontId="23" fillId="0" borderId="8" xfId="0" applyNumberFormat="1" applyFont="1" applyBorder="1" applyAlignment="1">
      <alignment horizontal="center" vertical="center"/>
    </xf>
    <xf numFmtId="0" fontId="15" fillId="0" borderId="14" xfId="0" applyNumberFormat="1" applyFont="1" applyBorder="1" applyAlignment="1">
      <alignment horizontal="left" vertical="center" wrapText="1"/>
    </xf>
    <xf numFmtId="0" fontId="15" fillId="0" borderId="3" xfId="0" applyFont="1" applyBorder="1" applyAlignment="1">
      <alignment horizontal="left" vertical="top" wrapText="1"/>
    </xf>
    <xf numFmtId="0" fontId="15" fillId="0" borderId="12" xfId="0" applyFont="1" applyBorder="1" applyAlignment="1">
      <alignment horizontal="left" vertical="top" wrapText="1"/>
    </xf>
    <xf numFmtId="0" fontId="15" fillId="0" borderId="11" xfId="0" applyFont="1" applyBorder="1" applyAlignment="1">
      <alignment horizontal="left" vertical="top" wrapText="1"/>
    </xf>
    <xf numFmtId="0" fontId="15" fillId="0" borderId="15" xfId="0" applyFont="1" applyBorder="1" applyAlignment="1">
      <alignment horizontal="left" vertical="top" wrapText="1"/>
    </xf>
    <xf numFmtId="0" fontId="15" fillId="0" borderId="7" xfId="0" applyFont="1" applyBorder="1" applyAlignment="1">
      <alignment horizontal="left" vertical="top" wrapText="1"/>
    </xf>
    <xf numFmtId="1" fontId="15" fillId="0" borderId="1" xfId="0" applyNumberFormat="1" applyFont="1" applyBorder="1" applyAlignment="1">
      <alignment horizontal="center" vertical="center" wrapText="1"/>
    </xf>
    <xf numFmtId="3" fontId="23" fillId="0" borderId="2"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3" fontId="23" fillId="0" borderId="0" xfId="0" applyNumberFormat="1" applyFont="1" applyAlignment="1">
      <alignment horizontal="center" vertical="center" wrapText="1"/>
    </xf>
    <xf numFmtId="164" fontId="23" fillId="0" borderId="1" xfId="0" applyNumberFormat="1" applyFont="1" applyBorder="1" applyAlignment="1" quotePrefix="1">
      <alignment horizontal="center" vertical="center"/>
    </xf>
    <xf numFmtId="0" fontId="23" fillId="0" borderId="1"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0" fontId="15" fillId="0" borderId="1" xfId="17" applyFont="1" applyBorder="1" applyAlignment="1">
      <alignment horizontal="center" vertical="center" wrapText="1"/>
      <protection/>
    </xf>
    <xf numFmtId="0" fontId="15" fillId="0" borderId="1" xfId="17" applyFont="1" applyBorder="1" applyAlignment="1">
      <alignment horizontal="left" vertical="center" wrapText="1"/>
      <protection/>
    </xf>
    <xf numFmtId="3" fontId="15" fillId="0" borderId="1" xfId="17" applyNumberFormat="1" applyFont="1" applyBorder="1" applyAlignment="1">
      <alignment horizontal="center" vertical="center" wrapText="1"/>
      <protection/>
    </xf>
    <xf numFmtId="0" fontId="15" fillId="0" borderId="1" xfId="17" applyNumberFormat="1" applyFont="1" applyBorder="1" applyAlignment="1">
      <alignment horizontal="center" vertical="center" wrapText="1"/>
      <protection/>
    </xf>
    <xf numFmtId="3" fontId="14" fillId="0" borderId="1" xfId="17" applyNumberFormat="1" applyFont="1" applyBorder="1" applyAlignment="1">
      <alignment horizontal="center" vertical="center" wrapText="1"/>
      <protection/>
    </xf>
    <xf numFmtId="165" fontId="0" fillId="0" borderId="1" xfId="0" applyNumberFormat="1" applyBorder="1" applyAlignment="1">
      <alignment horizontal="center" vertical="center" wrapText="1"/>
    </xf>
    <xf numFmtId="0" fontId="15" fillId="0" borderId="14" xfId="17" applyFont="1" applyBorder="1" applyAlignment="1">
      <alignment horizontal="left" vertical="center" wrapText="1"/>
      <protection/>
    </xf>
    <xf numFmtId="0" fontId="0" fillId="0" borderId="8" xfId="0" applyBorder="1" applyAlignment="1">
      <alignment vertical="top" wrapText="1"/>
    </xf>
    <xf numFmtId="3" fontId="0" fillId="0" borderId="8" xfId="0" applyNumberFormat="1" applyBorder="1" applyAlignment="1">
      <alignment vertical="center" wrapText="1"/>
    </xf>
    <xf numFmtId="3" fontId="14" fillId="0" borderId="6" xfId="0" applyNumberFormat="1" applyFont="1" applyBorder="1" applyAlignment="1">
      <alignment horizontal="center" wrapText="1"/>
    </xf>
    <xf numFmtId="0" fontId="15" fillId="0" borderId="0" xfId="0" applyFont="1" applyAlignment="1">
      <alignment horizontal="center"/>
    </xf>
    <xf numFmtId="0" fontId="15" fillId="0" borderId="0" xfId="0" applyFont="1" applyAlignment="1">
      <alignment horizontal="center" wrapText="1"/>
    </xf>
    <xf numFmtId="0" fontId="15" fillId="0" borderId="0" xfId="0" applyFont="1" applyBorder="1" applyAlignment="1">
      <alignment horizontal="center"/>
    </xf>
    <xf numFmtId="0" fontId="23" fillId="0" borderId="0" xfId="0" applyFont="1" applyAlignment="1">
      <alignment horizontal="center"/>
    </xf>
    <xf numFmtId="0" fontId="15" fillId="0" borderId="0" xfId="0" applyFont="1" applyBorder="1" applyAlignment="1">
      <alignment horizontal="left" vertical="center" wrapText="1"/>
    </xf>
    <xf numFmtId="0" fontId="15" fillId="0" borderId="0" xfId="0" applyFont="1" applyBorder="1" applyAlignment="1">
      <alignment/>
    </xf>
    <xf numFmtId="3" fontId="15" fillId="0" borderId="0" xfId="0" applyNumberFormat="1" applyFont="1" applyBorder="1" applyAlignment="1">
      <alignment horizontal="right" vertical="center"/>
    </xf>
    <xf numFmtId="0" fontId="17" fillId="0" borderId="0" xfId="0" applyFont="1" applyFill="1" applyBorder="1" applyAlignment="1">
      <alignment vertical="top"/>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6" xfId="0" applyFont="1" applyBorder="1" applyAlignment="1">
      <alignment horizontal="center" vertical="center"/>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60" xfId="0" applyFont="1" applyBorder="1" applyAlignment="1">
      <alignment horizontal="center" vertical="center" wrapText="1"/>
    </xf>
    <xf numFmtId="0" fontId="0" fillId="0" borderId="61" xfId="0" applyBorder="1" applyAlignment="1">
      <alignment horizontal="center" vertical="center" wrapText="1"/>
    </xf>
    <xf numFmtId="0" fontId="26" fillId="0" borderId="1"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64" xfId="0" applyFont="1" applyBorder="1" applyAlignment="1">
      <alignment horizontal="center" vertical="center" wrapText="1"/>
    </xf>
    <xf numFmtId="0" fontId="27" fillId="0" borderId="65" xfId="0" applyFont="1" applyBorder="1" applyAlignment="1">
      <alignment/>
    </xf>
    <xf numFmtId="49" fontId="22" fillId="0" borderId="2" xfId="0" applyNumberFormat="1" applyFont="1" applyBorder="1" applyAlignment="1">
      <alignment horizontal="center" vertical="top" wrapText="1"/>
    </xf>
    <xf numFmtId="0" fontId="14" fillId="0" borderId="2" xfId="0" applyFont="1" applyBorder="1" applyAlignment="1">
      <alignment horizontal="center" vertical="center"/>
    </xf>
    <xf numFmtId="0" fontId="22" fillId="0" borderId="2" xfId="0" applyFont="1" applyBorder="1" applyAlignment="1">
      <alignment horizontal="left" vertical="top" wrapText="1"/>
    </xf>
    <xf numFmtId="0" fontId="14" fillId="0" borderId="2" xfId="0" applyFont="1" applyBorder="1" applyAlignment="1">
      <alignment horizontal="left" vertical="top" wrapText="1"/>
    </xf>
    <xf numFmtId="0" fontId="14" fillId="0" borderId="2" xfId="0" applyFont="1" applyBorder="1" applyAlignment="1">
      <alignment horizontal="center" vertical="top" wrapText="1"/>
    </xf>
    <xf numFmtId="0" fontId="28" fillId="0" borderId="2" xfId="0" applyFont="1" applyBorder="1" applyAlignment="1">
      <alignment/>
    </xf>
    <xf numFmtId="3" fontId="29" fillId="0" borderId="2" xfId="0" applyNumberFormat="1" applyFont="1" applyBorder="1" applyAlignment="1">
      <alignment horizontal="right" vertical="center" wrapText="1"/>
    </xf>
    <xf numFmtId="3" fontId="29" fillId="0" borderId="2" xfId="0" applyNumberFormat="1" applyFont="1" applyBorder="1" applyAlignment="1">
      <alignment horizontal="right" vertical="center" wrapText="1"/>
    </xf>
    <xf numFmtId="3" fontId="29" fillId="0" borderId="60" xfId="0" applyNumberFormat="1" applyFont="1" applyBorder="1" applyAlignment="1">
      <alignment horizontal="right" vertical="center"/>
    </xf>
    <xf numFmtId="0" fontId="14" fillId="0" borderId="59" xfId="0" applyFont="1" applyBorder="1" applyAlignment="1">
      <alignment horizontal="center" vertical="top" wrapText="1"/>
    </xf>
    <xf numFmtId="0" fontId="30" fillId="0" borderId="6" xfId="0" applyFont="1" applyBorder="1" applyAlignment="1">
      <alignment horizontal="center" wrapText="1"/>
    </xf>
    <xf numFmtId="49" fontId="14" fillId="0" borderId="6" xfId="0" applyNumberFormat="1" applyFont="1" applyBorder="1" applyAlignment="1">
      <alignment horizontal="center" vertical="top" wrapText="1"/>
    </xf>
    <xf numFmtId="0" fontId="14" fillId="0" borderId="6" xfId="0" applyFont="1" applyBorder="1" applyAlignment="1">
      <alignment horizontal="center" vertical="center" wrapText="1"/>
    </xf>
    <xf numFmtId="0" fontId="14" fillId="0" borderId="6" xfId="0" applyFont="1" applyBorder="1" applyAlignment="1">
      <alignment horizontal="left" vertical="top" wrapText="1"/>
    </xf>
    <xf numFmtId="0" fontId="14" fillId="0" borderId="6" xfId="0" applyFont="1" applyBorder="1" applyAlignment="1">
      <alignment horizontal="left" vertical="top" wrapText="1"/>
    </xf>
    <xf numFmtId="0" fontId="14" fillId="0" borderId="6" xfId="0" applyFont="1" applyBorder="1" applyAlignment="1">
      <alignment horizontal="center" vertical="top" wrapText="1"/>
    </xf>
    <xf numFmtId="0" fontId="29" fillId="0" borderId="6" xfId="0" applyFont="1" applyBorder="1" applyAlignment="1">
      <alignment horizontal="center" vertical="top" wrapText="1"/>
    </xf>
    <xf numFmtId="3" fontId="28" fillId="0" borderId="6" xfId="0" applyNumberFormat="1" applyFont="1" applyBorder="1" applyAlignment="1">
      <alignment horizontal="right" vertical="center" wrapText="1"/>
    </xf>
    <xf numFmtId="3" fontId="28" fillId="0" borderId="6" xfId="0" applyNumberFormat="1" applyFont="1" applyBorder="1" applyAlignment="1">
      <alignment horizontal="right" vertical="center" wrapText="1"/>
    </xf>
    <xf numFmtId="3" fontId="28" fillId="0" borderId="66" xfId="0" applyNumberFormat="1" applyFont="1" applyBorder="1" applyAlignment="1">
      <alignment horizontal="right" vertical="center"/>
    </xf>
    <xf numFmtId="0" fontId="27" fillId="0" borderId="59" xfId="0" applyFont="1" applyBorder="1" applyAlignment="1">
      <alignment horizontal="center" wrapText="1"/>
    </xf>
    <xf numFmtId="0" fontId="27" fillId="0" borderId="6" xfId="0" applyFont="1" applyBorder="1" applyAlignment="1">
      <alignment horizontal="center" wrapText="1"/>
    </xf>
    <xf numFmtId="0" fontId="14" fillId="0" borderId="6" xfId="0" applyFont="1" applyBorder="1" applyAlignment="1">
      <alignment vertical="center" wrapText="1"/>
    </xf>
    <xf numFmtId="0" fontId="27" fillId="0" borderId="6" xfId="0" applyFont="1" applyBorder="1" applyAlignment="1">
      <alignment wrapText="1"/>
    </xf>
    <xf numFmtId="0" fontId="28" fillId="0" borderId="6" xfId="0" applyFont="1" applyBorder="1" applyAlignment="1">
      <alignment/>
    </xf>
    <xf numFmtId="3" fontId="29" fillId="0" borderId="6" xfId="0" applyNumberFormat="1" applyFont="1" applyBorder="1" applyAlignment="1">
      <alignment horizontal="right" vertical="center" wrapText="1"/>
    </xf>
    <xf numFmtId="3" fontId="29" fillId="0" borderId="6" xfId="0" applyNumberFormat="1" applyFont="1" applyBorder="1" applyAlignment="1" quotePrefix="1">
      <alignment horizontal="center" vertical="center" wrapText="1"/>
    </xf>
    <xf numFmtId="3" fontId="15" fillId="0" borderId="6" xfId="0" applyNumberFormat="1" applyFont="1" applyBorder="1" applyAlignment="1" quotePrefix="1">
      <alignment horizontal="right" vertical="center" wrapText="1"/>
    </xf>
    <xf numFmtId="3" fontId="23" fillId="0" borderId="66" xfId="0" applyNumberFormat="1" applyFont="1" applyBorder="1" applyAlignment="1" quotePrefix="1">
      <alignment horizontal="center" vertical="center" wrapText="1"/>
    </xf>
    <xf numFmtId="165" fontId="29" fillId="0" borderId="6" xfId="0" applyNumberFormat="1" applyFont="1" applyBorder="1" applyAlignment="1">
      <alignment horizontal="center" vertical="center" wrapText="1"/>
    </xf>
    <xf numFmtId="3" fontId="29" fillId="0" borderId="6" xfId="0" applyNumberFormat="1" applyFont="1" applyBorder="1" applyAlignment="1" quotePrefix="1">
      <alignment horizontal="right" vertical="center" wrapText="1"/>
    </xf>
    <xf numFmtId="0" fontId="26" fillId="0" borderId="6" xfId="0" applyFont="1" applyBorder="1" applyAlignment="1">
      <alignment horizontal="center" vertical="center" wrapText="1"/>
    </xf>
    <xf numFmtId="0" fontId="28" fillId="0" borderId="8" xfId="0" applyFont="1" applyBorder="1" applyAlignment="1">
      <alignment/>
    </xf>
    <xf numFmtId="0" fontId="14" fillId="0" borderId="59" xfId="0" applyFont="1" applyBorder="1" applyAlignment="1">
      <alignment horizontal="center" vertical="top" wrapText="1"/>
    </xf>
    <xf numFmtId="0" fontId="30" fillId="0" borderId="6" xfId="0" applyFont="1" applyBorder="1" applyAlignment="1">
      <alignment wrapText="1"/>
    </xf>
    <xf numFmtId="0" fontId="14" fillId="0" borderId="2" xfId="0" applyFont="1" applyBorder="1" applyAlignment="1">
      <alignment vertical="center" wrapText="1"/>
    </xf>
    <xf numFmtId="0" fontId="14" fillId="0" borderId="2" xfId="0" applyFont="1" applyBorder="1" applyAlignment="1">
      <alignment horizontal="left" vertical="center" wrapText="1"/>
    </xf>
    <xf numFmtId="0" fontId="14" fillId="0" borderId="5" xfId="0" applyFont="1" applyBorder="1" applyAlignment="1">
      <alignment vertical="top" wrapText="1"/>
    </xf>
    <xf numFmtId="0" fontId="29" fillId="0" borderId="2" xfId="0" applyFont="1" applyBorder="1" applyAlignment="1">
      <alignment horizontal="center" vertical="top" wrapText="1"/>
    </xf>
    <xf numFmtId="3" fontId="29" fillId="0" borderId="2" xfId="0" applyNumberFormat="1" applyFont="1" applyBorder="1" applyAlignment="1">
      <alignment wrapText="1"/>
    </xf>
    <xf numFmtId="3" fontId="29" fillId="0" borderId="60" xfId="0" applyNumberFormat="1" applyFont="1" applyBorder="1" applyAlignment="1">
      <alignment/>
    </xf>
    <xf numFmtId="0" fontId="14" fillId="0" borderId="6" xfId="0" applyFont="1" applyBorder="1" applyAlignment="1">
      <alignment horizontal="center" vertical="center" wrapText="1"/>
    </xf>
    <xf numFmtId="0" fontId="14" fillId="0" borderId="6" xfId="0" applyFont="1" applyBorder="1" applyAlignment="1">
      <alignment vertical="center" wrapText="1"/>
    </xf>
    <xf numFmtId="0" fontId="14" fillId="0" borderId="4" xfId="0" applyFont="1" applyBorder="1" applyAlignment="1">
      <alignment vertical="top" wrapText="1"/>
    </xf>
    <xf numFmtId="0" fontId="29" fillId="0" borderId="6" xfId="0" applyFont="1" applyBorder="1" applyAlignment="1">
      <alignment wrapText="1"/>
    </xf>
    <xf numFmtId="3" fontId="28" fillId="0" borderId="6" xfId="0" applyNumberFormat="1" applyFont="1" applyBorder="1" applyAlignment="1">
      <alignment horizontal="right"/>
    </xf>
    <xf numFmtId="3" fontId="29" fillId="0" borderId="10" xfId="0" applyNumberFormat="1" applyFont="1" applyBorder="1" applyAlignment="1" quotePrefix="1">
      <alignment horizontal="center" vertical="center" wrapText="1"/>
    </xf>
    <xf numFmtId="3" fontId="15" fillId="0" borderId="66" xfId="0" applyNumberFormat="1" applyFont="1" applyBorder="1" applyAlignment="1" quotePrefix="1">
      <alignment horizontal="center" vertical="center" wrapText="1"/>
    </xf>
    <xf numFmtId="0" fontId="14" fillId="0" borderId="0" xfId="0" applyFont="1" applyBorder="1" applyAlignment="1">
      <alignment horizontal="center" vertical="center" wrapText="1"/>
    </xf>
    <xf numFmtId="3" fontId="28" fillId="0" borderId="6" xfId="0" applyNumberFormat="1" applyFont="1" applyBorder="1" applyAlignment="1">
      <alignment horizontal="right" vertical="center"/>
    </xf>
    <xf numFmtId="3" fontId="29" fillId="0" borderId="10" xfId="0" applyNumberFormat="1" applyFont="1" applyBorder="1" applyAlignment="1" quotePrefix="1">
      <alignment horizontal="right" vertical="center" wrapText="1"/>
    </xf>
    <xf numFmtId="3" fontId="15" fillId="0" borderId="6" xfId="0" applyNumberFormat="1" applyFont="1" applyBorder="1" applyAlignment="1" quotePrefix="1">
      <alignment horizontal="center" vertical="center" wrapText="1"/>
    </xf>
    <xf numFmtId="0" fontId="27" fillId="0" borderId="0" xfId="0" applyFont="1" applyBorder="1" applyAlignment="1">
      <alignment horizontal="center" vertical="center"/>
    </xf>
    <xf numFmtId="0" fontId="27" fillId="0" borderId="6" xfId="0" applyFont="1" applyBorder="1" applyAlignment="1">
      <alignment vertical="center"/>
    </xf>
    <xf numFmtId="3" fontId="29" fillId="0" borderId="6" xfId="0" applyNumberFormat="1" applyFont="1" applyBorder="1" applyAlignment="1">
      <alignment horizontal="right" vertical="center" wrapText="1"/>
    </xf>
    <xf numFmtId="3" fontId="29" fillId="0" borderId="10" xfId="0" applyNumberFormat="1" applyFont="1" applyFill="1" applyBorder="1" applyAlignment="1" quotePrefix="1">
      <alignment horizontal="center" vertical="center" wrapText="1"/>
    </xf>
    <xf numFmtId="3" fontId="29" fillId="0" borderId="10" xfId="0" applyNumberFormat="1" applyFont="1" applyBorder="1" applyAlignment="1">
      <alignment horizontal="right" vertical="center" wrapText="1"/>
    </xf>
    <xf numFmtId="3" fontId="29" fillId="0" borderId="10" xfId="0" applyNumberFormat="1" applyFont="1" applyBorder="1" applyAlignment="1" quotePrefix="1">
      <alignment horizontal="center" vertical="center" wrapText="1"/>
    </xf>
    <xf numFmtId="0" fontId="27" fillId="0" borderId="61" xfId="0" applyFont="1" applyBorder="1" applyAlignment="1">
      <alignment horizontal="center" vertical="top" wrapText="1"/>
    </xf>
    <xf numFmtId="0" fontId="30" fillId="0" borderId="8" xfId="0" applyFont="1" applyBorder="1" applyAlignment="1">
      <alignment wrapText="1"/>
    </xf>
    <xf numFmtId="0" fontId="27" fillId="0" borderId="8" xfId="0" applyFont="1" applyBorder="1" applyAlignment="1">
      <alignment horizontal="center" wrapText="1"/>
    </xf>
    <xf numFmtId="0" fontId="26" fillId="0" borderId="8" xfId="0" applyFont="1" applyBorder="1" applyAlignment="1">
      <alignment horizontal="center" vertical="center" wrapText="1"/>
    </xf>
    <xf numFmtId="0" fontId="14" fillId="0" borderId="8" xfId="0" applyFont="1" applyBorder="1" applyAlignment="1">
      <alignment wrapText="1"/>
    </xf>
    <xf numFmtId="0" fontId="27" fillId="0" borderId="3" xfId="0" applyFont="1" applyBorder="1" applyAlignment="1">
      <alignment vertical="top" wrapText="1"/>
    </xf>
    <xf numFmtId="0" fontId="27" fillId="0" borderId="8" xfId="0" applyFont="1" applyBorder="1" applyAlignment="1">
      <alignment wrapText="1"/>
    </xf>
    <xf numFmtId="0" fontId="28" fillId="0" borderId="8" xfId="0" applyFont="1" applyBorder="1" applyAlignment="1">
      <alignment wrapText="1"/>
    </xf>
    <xf numFmtId="3" fontId="29" fillId="0" borderId="8" xfId="0" applyNumberFormat="1" applyFont="1" applyBorder="1" applyAlignment="1">
      <alignment horizontal="right" vertical="center" wrapText="1"/>
    </xf>
    <xf numFmtId="3" fontId="29" fillId="0" borderId="11" xfId="0" applyNumberFormat="1" applyFont="1" applyBorder="1" applyAlignment="1">
      <alignment horizontal="right" vertical="center" wrapText="1"/>
    </xf>
    <xf numFmtId="3" fontId="29" fillId="0" borderId="11" xfId="0" applyNumberFormat="1" applyFont="1" applyBorder="1" applyAlignment="1" quotePrefix="1">
      <alignment horizontal="center" vertical="center" wrapText="1"/>
    </xf>
    <xf numFmtId="3" fontId="15" fillId="0" borderId="8" xfId="0" applyNumberFormat="1" applyFont="1" applyBorder="1" applyAlignment="1" quotePrefix="1">
      <alignment horizontal="right" vertical="center" wrapText="1"/>
    </xf>
    <xf numFmtId="3" fontId="15" fillId="0" borderId="62" xfId="0" applyNumberFormat="1" applyFont="1" applyBorder="1" applyAlignment="1" quotePrefix="1">
      <alignment horizontal="center" vertical="center" wrapText="1"/>
    </xf>
    <xf numFmtId="0" fontId="30" fillId="0" borderId="65" xfId="0" applyFont="1" applyBorder="1" applyAlignment="1">
      <alignment/>
    </xf>
    <xf numFmtId="0" fontId="22" fillId="0" borderId="2" xfId="0" applyFont="1" applyBorder="1" applyAlignment="1">
      <alignment horizontal="center" vertical="top"/>
    </xf>
    <xf numFmtId="0" fontId="22" fillId="0" borderId="2" xfId="0" applyFont="1" applyBorder="1" applyAlignment="1">
      <alignment/>
    </xf>
    <xf numFmtId="0" fontId="22" fillId="0" borderId="2" xfId="0" applyFont="1" applyBorder="1" applyAlignment="1">
      <alignment horizontal="center" vertical="center"/>
    </xf>
    <xf numFmtId="0" fontId="22" fillId="0" borderId="2" xfId="0" applyFont="1" applyBorder="1" applyAlignment="1">
      <alignment vertical="top" wrapText="1"/>
    </xf>
    <xf numFmtId="0" fontId="14" fillId="0" borderId="2" xfId="0" applyFont="1" applyBorder="1" applyAlignment="1">
      <alignment vertical="top" wrapText="1"/>
    </xf>
    <xf numFmtId="0" fontId="14" fillId="0" borderId="2" xfId="0" applyFont="1" applyBorder="1" applyAlignment="1">
      <alignment horizontal="center" vertical="center" wrapText="1"/>
    </xf>
    <xf numFmtId="0" fontId="28" fillId="0" borderId="9" xfId="0" applyFont="1" applyBorder="1" applyAlignment="1">
      <alignment/>
    </xf>
    <xf numFmtId="3" fontId="29" fillId="0" borderId="2" xfId="0" applyNumberFormat="1" applyFont="1" applyBorder="1" applyAlignment="1">
      <alignment/>
    </xf>
    <xf numFmtId="3" fontId="29" fillId="0" borderId="2" xfId="0" applyNumberFormat="1" applyFont="1" applyBorder="1" applyAlignment="1">
      <alignment/>
    </xf>
    <xf numFmtId="3" fontId="29" fillId="0" borderId="60" xfId="0" applyNumberFormat="1" applyFont="1" applyBorder="1" applyAlignment="1">
      <alignment/>
    </xf>
    <xf numFmtId="0" fontId="22" fillId="0" borderId="59" xfId="0" applyFont="1" applyBorder="1" applyAlignment="1">
      <alignment horizontal="center" vertical="top"/>
    </xf>
    <xf numFmtId="0" fontId="22" fillId="0" borderId="6" xfId="0" applyFont="1" applyBorder="1" applyAlignment="1">
      <alignment horizontal="center" vertical="top"/>
    </xf>
    <xf numFmtId="0" fontId="14" fillId="0" borderId="6" xfId="0" applyFont="1" applyBorder="1" applyAlignment="1">
      <alignment horizontal="center" vertical="top"/>
    </xf>
    <xf numFmtId="0" fontId="22" fillId="0" borderId="6" xfId="0" applyFont="1" applyBorder="1" applyAlignment="1">
      <alignment horizontal="center" vertical="center"/>
    </xf>
    <xf numFmtId="0" fontId="14" fillId="0" borderId="6" xfId="0" applyFont="1" applyBorder="1" applyAlignment="1">
      <alignment vertical="top" wrapText="1"/>
    </xf>
    <xf numFmtId="0" fontId="14" fillId="0" borderId="6" xfId="0" applyFont="1" applyBorder="1" applyAlignment="1">
      <alignment vertical="top" wrapText="1"/>
    </xf>
    <xf numFmtId="0" fontId="27" fillId="0" borderId="6" xfId="0" applyFont="1" applyBorder="1" applyAlignment="1">
      <alignment horizontal="center" vertical="center" wrapText="1"/>
    </xf>
    <xf numFmtId="0" fontId="29" fillId="0" borderId="6" xfId="0" applyFont="1" applyBorder="1" applyAlignment="1">
      <alignment horizontal="center" vertical="top"/>
    </xf>
    <xf numFmtId="3" fontId="29" fillId="0" borderId="6" xfId="0" applyNumberFormat="1" applyFont="1" applyBorder="1" applyAlignment="1">
      <alignment/>
    </xf>
    <xf numFmtId="3" fontId="29" fillId="0" borderId="6" xfId="0" applyNumberFormat="1" applyFont="1" applyBorder="1" applyAlignment="1">
      <alignment/>
    </xf>
    <xf numFmtId="3" fontId="29" fillId="0" borderId="66" xfId="0" applyNumberFormat="1" applyFont="1" applyBorder="1" applyAlignment="1">
      <alignment/>
    </xf>
    <xf numFmtId="0" fontId="30" fillId="0" borderId="59" xfId="0" applyFont="1" applyBorder="1" applyAlignment="1">
      <alignment horizontal="center" vertical="top"/>
    </xf>
    <xf numFmtId="0" fontId="27" fillId="0" borderId="6" xfId="0" applyFont="1" applyBorder="1" applyAlignment="1">
      <alignment horizontal="center" vertical="top"/>
    </xf>
    <xf numFmtId="0" fontId="22" fillId="0" borderId="6" xfId="0" applyFont="1" applyBorder="1" applyAlignment="1">
      <alignment horizontal="center" vertical="center"/>
    </xf>
    <xf numFmtId="0" fontId="30" fillId="0" borderId="6" xfId="0" applyFont="1" applyBorder="1" applyAlignment="1">
      <alignment vertical="top" wrapText="1"/>
    </xf>
    <xf numFmtId="0" fontId="27" fillId="0" borderId="6" xfId="0" applyFont="1" applyBorder="1" applyAlignment="1">
      <alignment vertical="top" wrapText="1"/>
    </xf>
    <xf numFmtId="0" fontId="28" fillId="0" borderId="6" xfId="0" applyFont="1" applyBorder="1" applyAlignment="1">
      <alignment horizontal="center" vertical="top"/>
    </xf>
    <xf numFmtId="3" fontId="29" fillId="0" borderId="6" xfId="0" applyNumberFormat="1" applyFont="1" applyBorder="1" applyAlignment="1">
      <alignment horizontal="right" vertical="center"/>
    </xf>
    <xf numFmtId="3" fontId="29" fillId="0" borderId="66" xfId="0" applyNumberFormat="1" applyFont="1" applyBorder="1" applyAlignment="1">
      <alignment horizontal="center" vertical="center"/>
    </xf>
    <xf numFmtId="0" fontId="27" fillId="0" borderId="59" xfId="0" applyFont="1" applyBorder="1" applyAlignment="1">
      <alignment horizontal="center" vertical="top"/>
    </xf>
    <xf numFmtId="0" fontId="22" fillId="0" borderId="6" xfId="0" applyFont="1" applyBorder="1" applyAlignment="1">
      <alignment horizontal="center" vertical="top"/>
    </xf>
    <xf numFmtId="0" fontId="30" fillId="0" borderId="6" xfId="0" applyFont="1" applyBorder="1" applyAlignment="1">
      <alignment horizontal="center" vertical="top"/>
    </xf>
    <xf numFmtId="0" fontId="14" fillId="0" borderId="6" xfId="0" applyFont="1" applyBorder="1" applyAlignment="1">
      <alignment horizontal="center" vertical="center"/>
    </xf>
    <xf numFmtId="0" fontId="27" fillId="0" borderId="6" xfId="0" applyFont="1" applyBorder="1" applyAlignment="1">
      <alignment vertical="top" wrapText="1"/>
    </xf>
    <xf numFmtId="0" fontId="14" fillId="0" borderId="6" xfId="0" applyFont="1" applyBorder="1" applyAlignment="1">
      <alignment horizontal="center" vertical="top" wrapText="1"/>
    </xf>
    <xf numFmtId="0" fontId="28" fillId="0" borderId="0" xfId="0" applyFont="1" applyBorder="1" applyAlignment="1">
      <alignment horizontal="center" vertical="center" wrapText="1"/>
    </xf>
    <xf numFmtId="0" fontId="30" fillId="0" borderId="59" xfId="0" applyFont="1" applyBorder="1" applyAlignment="1">
      <alignment horizontal="center" vertical="top"/>
    </xf>
    <xf numFmtId="0" fontId="27" fillId="0" borderId="6" xfId="0" applyFont="1" applyBorder="1" applyAlignment="1">
      <alignment horizontal="center" vertical="top" wrapText="1"/>
    </xf>
    <xf numFmtId="0" fontId="28" fillId="0" borderId="0" xfId="0" applyFont="1" applyBorder="1" applyAlignment="1">
      <alignment horizontal="center" vertical="top"/>
    </xf>
    <xf numFmtId="165" fontId="29" fillId="0" borderId="6" xfId="0" applyNumberFormat="1" applyFont="1" applyBorder="1" applyAlignment="1" quotePrefix="1">
      <alignment horizontal="center" vertical="center" wrapText="1"/>
    </xf>
    <xf numFmtId="3" fontId="29" fillId="0" borderId="6" xfId="0" applyNumberFormat="1" applyFont="1" applyBorder="1" applyAlignment="1" quotePrefix="1">
      <alignment horizontal="center" vertical="center"/>
    </xf>
    <xf numFmtId="0" fontId="27" fillId="0" borderId="6" xfId="0" applyFont="1" applyBorder="1" applyAlignment="1">
      <alignment horizontal="center" vertical="center"/>
    </xf>
    <xf numFmtId="165" fontId="29" fillId="0" borderId="6" xfId="0" applyNumberFormat="1" applyFont="1" applyBorder="1" applyAlignment="1">
      <alignment horizontal="center" vertical="center"/>
    </xf>
    <xf numFmtId="165" fontId="29" fillId="0" borderId="6" xfId="0" applyNumberFormat="1" applyFont="1" applyBorder="1" applyAlignment="1" quotePrefix="1">
      <alignment horizontal="center" vertical="center"/>
    </xf>
    <xf numFmtId="165" fontId="29" fillId="0" borderId="6" xfId="0" applyNumberFormat="1" applyFont="1" applyBorder="1" applyAlignment="1">
      <alignment horizontal="right" vertical="center"/>
    </xf>
    <xf numFmtId="3" fontId="29" fillId="0" borderId="6" xfId="0" applyNumberFormat="1" applyFont="1" applyBorder="1" applyAlignment="1">
      <alignment horizontal="center" vertical="center"/>
    </xf>
    <xf numFmtId="0" fontId="30" fillId="0" borderId="61" xfId="0" applyFont="1" applyBorder="1" applyAlignment="1">
      <alignment horizontal="center" vertical="top"/>
    </xf>
    <xf numFmtId="0" fontId="22" fillId="0" borderId="8" xfId="0" applyFont="1" applyBorder="1" applyAlignment="1">
      <alignment horizontal="center" vertical="top"/>
    </xf>
    <xf numFmtId="0" fontId="30" fillId="0" borderId="8" xfId="0" applyFont="1" applyBorder="1" applyAlignment="1">
      <alignment horizontal="center" vertical="top"/>
    </xf>
    <xf numFmtId="0" fontId="26" fillId="0" borderId="8" xfId="0" applyFont="1" applyBorder="1" applyAlignment="1">
      <alignment horizontal="center" vertical="center"/>
    </xf>
    <xf numFmtId="0" fontId="27" fillId="0" borderId="8" xfId="0" applyFont="1" applyBorder="1" applyAlignment="1">
      <alignment vertical="center" wrapText="1"/>
    </xf>
    <xf numFmtId="0" fontId="27" fillId="0" borderId="8" xfId="0" applyFont="1" applyBorder="1" applyAlignment="1">
      <alignment vertical="top" wrapText="1"/>
    </xf>
    <xf numFmtId="0" fontId="27" fillId="0" borderId="8" xfId="0" applyFont="1" applyBorder="1" applyAlignment="1">
      <alignment horizontal="center" vertical="center"/>
    </xf>
    <xf numFmtId="0" fontId="28" fillId="0" borderId="12" xfId="0" applyFont="1" applyBorder="1" applyAlignment="1">
      <alignment horizontal="center" vertical="top"/>
    </xf>
    <xf numFmtId="3" fontId="29" fillId="0" borderId="8" xfId="0" applyNumberFormat="1" applyFont="1" applyBorder="1" applyAlignment="1">
      <alignment horizontal="right" vertical="center"/>
    </xf>
    <xf numFmtId="3" fontId="29" fillId="0" borderId="8" xfId="0" applyNumberFormat="1" applyFont="1" applyBorder="1" applyAlignment="1">
      <alignment horizontal="right" vertical="center"/>
    </xf>
    <xf numFmtId="165" fontId="29" fillId="0" borderId="8" xfId="0" applyNumberFormat="1" applyFont="1" applyBorder="1" applyAlignment="1">
      <alignment horizontal="center" vertical="center"/>
    </xf>
    <xf numFmtId="3" fontId="29" fillId="0" borderId="8" xfId="0" applyNumberFormat="1" applyFont="1" applyBorder="1" applyAlignment="1" quotePrefix="1">
      <alignment horizontal="center" vertical="center"/>
    </xf>
    <xf numFmtId="3" fontId="23" fillId="0" borderId="62" xfId="0" applyNumberFormat="1" applyFont="1" applyBorder="1" applyAlignment="1" quotePrefix="1">
      <alignment horizontal="center" vertical="center" wrapText="1"/>
    </xf>
    <xf numFmtId="0" fontId="27" fillId="0" borderId="59" xfId="0" applyFont="1" applyBorder="1" applyAlignment="1">
      <alignment horizontal="center"/>
    </xf>
    <xf numFmtId="0" fontId="30" fillId="0" borderId="0" xfId="0" applyFont="1" applyBorder="1" applyAlignment="1">
      <alignment/>
    </xf>
    <xf numFmtId="0" fontId="14" fillId="0" borderId="6" xfId="0" applyFont="1" applyBorder="1" applyAlignment="1">
      <alignment horizontal="center" vertical="center" wrapText="1"/>
    </xf>
    <xf numFmtId="0" fontId="28" fillId="0" borderId="0" xfId="0" applyFont="1" applyBorder="1" applyAlignment="1">
      <alignment horizontal="center" vertical="top" wrapText="1"/>
    </xf>
    <xf numFmtId="164" fontId="29" fillId="0" borderId="6" xfId="0" applyNumberFormat="1" applyFont="1" applyBorder="1" applyAlignment="1">
      <alignment horizontal="center" vertical="center"/>
    </xf>
    <xf numFmtId="0" fontId="30" fillId="0" borderId="59" xfId="0" applyFont="1" applyBorder="1" applyAlignment="1">
      <alignment/>
    </xf>
    <xf numFmtId="3" fontId="29" fillId="0" borderId="6" xfId="0" applyNumberFormat="1" applyFont="1" applyBorder="1" applyAlignment="1" quotePrefix="1">
      <alignment horizontal="right" vertical="center"/>
    </xf>
    <xf numFmtId="164" fontId="29" fillId="0" borderId="6" xfId="0" applyNumberFormat="1" applyFont="1" applyBorder="1" applyAlignment="1" quotePrefix="1">
      <alignment horizontal="center" vertical="center"/>
    </xf>
    <xf numFmtId="0" fontId="30" fillId="0" borderId="0" xfId="0" applyFont="1" applyAlignment="1">
      <alignment/>
    </xf>
    <xf numFmtId="0" fontId="14" fillId="0" borderId="6" xfId="0" applyFont="1" applyBorder="1" applyAlignment="1">
      <alignment horizontal="center" vertical="top"/>
    </xf>
    <xf numFmtId="0" fontId="30" fillId="0" borderId="61" xfId="0" applyFont="1" applyBorder="1" applyAlignment="1">
      <alignment/>
    </xf>
    <xf numFmtId="0" fontId="22" fillId="0" borderId="8" xfId="0" applyFont="1" applyBorder="1" applyAlignment="1">
      <alignment horizontal="center" vertical="top"/>
    </xf>
    <xf numFmtId="0" fontId="14" fillId="0" borderId="8" xfId="0" applyFont="1" applyBorder="1" applyAlignment="1">
      <alignment horizontal="center" vertical="top"/>
    </xf>
    <xf numFmtId="164" fontId="29" fillId="0" borderId="8" xfId="0" applyNumberFormat="1" applyFont="1" applyBorder="1" applyAlignment="1">
      <alignment horizontal="center" vertical="center"/>
    </xf>
    <xf numFmtId="0" fontId="22" fillId="0" borderId="6" xfId="0" applyFont="1" applyBorder="1" applyAlignment="1">
      <alignment horizontal="center" vertical="top"/>
    </xf>
    <xf numFmtId="0" fontId="26" fillId="0" borderId="6" xfId="0" applyFont="1" applyBorder="1" applyAlignment="1">
      <alignment horizontal="center" vertical="center"/>
    </xf>
    <xf numFmtId="0" fontId="27" fillId="0" borderId="6" xfId="0" applyFont="1" applyBorder="1" applyAlignment="1">
      <alignment vertical="center" wrapText="1"/>
    </xf>
    <xf numFmtId="0" fontId="14" fillId="0" borderId="8" xfId="0" applyFont="1" applyBorder="1" applyAlignment="1">
      <alignment horizontal="center" vertical="center"/>
    </xf>
    <xf numFmtId="0" fontId="0" fillId="0" borderId="8" xfId="0" applyBorder="1" applyAlignment="1">
      <alignment vertical="top" wrapText="1"/>
    </xf>
    <xf numFmtId="164" fontId="29" fillId="0" borderId="8" xfId="0" applyNumberFormat="1" applyFont="1" applyBorder="1" applyAlignment="1" quotePrefix="1">
      <alignment horizontal="center" vertical="center"/>
    </xf>
    <xf numFmtId="0" fontId="27" fillId="0" borderId="65" xfId="0" applyFont="1" applyBorder="1" applyAlignment="1">
      <alignment horizontal="center"/>
    </xf>
    <xf numFmtId="0" fontId="30" fillId="0" borderId="2" xfId="0" applyFont="1" applyBorder="1" applyAlignment="1">
      <alignment horizontal="center" vertical="top"/>
    </xf>
    <xf numFmtId="0" fontId="22" fillId="0" borderId="2" xfId="0" applyFont="1" applyBorder="1" applyAlignment="1">
      <alignment horizontal="center" vertical="top"/>
    </xf>
    <xf numFmtId="0" fontId="14" fillId="0" borderId="2" xfId="0" applyFont="1" applyBorder="1" applyAlignment="1">
      <alignment horizontal="center" vertical="center"/>
    </xf>
    <xf numFmtId="0" fontId="27" fillId="0" borderId="2" xfId="0" applyFont="1" applyBorder="1" applyAlignment="1">
      <alignment vertical="top" wrapText="1"/>
    </xf>
    <xf numFmtId="0" fontId="27" fillId="0" borderId="2" xfId="0" applyFont="1" applyBorder="1" applyAlignment="1">
      <alignment vertical="top" wrapText="1"/>
    </xf>
    <xf numFmtId="0" fontId="28" fillId="0" borderId="2" xfId="0" applyFont="1" applyBorder="1" applyAlignment="1">
      <alignment horizontal="center" vertical="center" wrapText="1"/>
    </xf>
    <xf numFmtId="3" fontId="29" fillId="0" borderId="2" xfId="0" applyNumberFormat="1" applyFont="1" applyBorder="1" applyAlignment="1">
      <alignment horizontal="right" vertical="center"/>
    </xf>
    <xf numFmtId="164" fontId="29" fillId="0" borderId="2" xfId="0" applyNumberFormat="1" applyFont="1" applyBorder="1" applyAlignment="1">
      <alignment horizontal="center" vertical="center"/>
    </xf>
    <xf numFmtId="3" fontId="29" fillId="0" borderId="60" xfId="0" applyNumberFormat="1" applyFont="1" applyBorder="1" applyAlignment="1">
      <alignment horizontal="right" vertical="center"/>
    </xf>
    <xf numFmtId="0" fontId="0" fillId="0" borderId="6" xfId="0" applyBorder="1" applyAlignment="1">
      <alignment vertical="top" wrapText="1"/>
    </xf>
    <xf numFmtId="3" fontId="29" fillId="0" borderId="6" xfId="0" applyNumberFormat="1" applyFont="1" applyBorder="1" applyAlignment="1" quotePrefix="1">
      <alignment horizontal="right" vertical="center"/>
    </xf>
    <xf numFmtId="164" fontId="29" fillId="0" borderId="6" xfId="0" applyNumberFormat="1" applyFont="1" applyBorder="1" applyAlignment="1" quotePrefix="1">
      <alignment horizontal="center" vertical="center"/>
    </xf>
    <xf numFmtId="0" fontId="0" fillId="0" borderId="6" xfId="0" applyBorder="1" applyAlignment="1">
      <alignment horizontal="center"/>
    </xf>
    <xf numFmtId="3" fontId="29" fillId="0" borderId="6" xfId="0" applyNumberFormat="1" applyFont="1" applyBorder="1" applyAlignment="1">
      <alignment horizontal="right" vertical="center"/>
    </xf>
    <xf numFmtId="164" fontId="29" fillId="0" borderId="6" xfId="0" applyNumberFormat="1" applyFont="1" applyBorder="1" applyAlignment="1">
      <alignment horizontal="center" vertical="center"/>
    </xf>
    <xf numFmtId="3" fontId="29" fillId="0" borderId="6" xfId="0" applyNumberFormat="1" applyFont="1" applyBorder="1" applyAlignment="1" quotePrefix="1">
      <alignment horizontal="center" vertical="center"/>
    </xf>
    <xf numFmtId="164" fontId="29" fillId="0" borderId="8" xfId="0" applyNumberFormat="1" applyFont="1" applyBorder="1" applyAlignment="1" quotePrefix="1">
      <alignment horizontal="center" vertical="center"/>
    </xf>
    <xf numFmtId="0" fontId="30" fillId="0" borderId="9" xfId="0" applyFont="1" applyBorder="1" applyAlignment="1">
      <alignment/>
    </xf>
    <xf numFmtId="0" fontId="14" fillId="0" borderId="2" xfId="0" applyFont="1" applyBorder="1" applyAlignment="1">
      <alignment horizontal="center" vertical="top" wrapText="1"/>
    </xf>
    <xf numFmtId="0" fontId="28" fillId="0" borderId="2" xfId="0" applyFont="1" applyBorder="1" applyAlignment="1">
      <alignment horizontal="center" vertical="top" wrapText="1"/>
    </xf>
    <xf numFmtId="3" fontId="29" fillId="0" borderId="66" xfId="0" applyNumberFormat="1" applyFont="1" applyBorder="1" applyAlignment="1">
      <alignment horizontal="right" vertical="center"/>
    </xf>
    <xf numFmtId="0" fontId="28" fillId="0" borderId="6" xfId="0" applyFont="1" applyBorder="1" applyAlignment="1">
      <alignment horizontal="center" vertical="top" wrapText="1"/>
    </xf>
    <xf numFmtId="0" fontId="30" fillId="0" borderId="65" xfId="0" applyFont="1" applyBorder="1" applyAlignment="1">
      <alignment horizontal="center" vertical="center"/>
    </xf>
    <xf numFmtId="0" fontId="22" fillId="0" borderId="2" xfId="0" applyFont="1" applyBorder="1" applyAlignment="1">
      <alignment horizontal="center" vertical="center"/>
    </xf>
    <xf numFmtId="0" fontId="30" fillId="0" borderId="2" xfId="0" applyFont="1" applyBorder="1" applyAlignment="1">
      <alignment horizontal="center" vertical="center"/>
    </xf>
    <xf numFmtId="0" fontId="30" fillId="0" borderId="2" xfId="0" applyFont="1" applyBorder="1" applyAlignment="1">
      <alignment vertical="center" wrapText="1"/>
    </xf>
    <xf numFmtId="0" fontId="28" fillId="0" borderId="9" xfId="0" applyFont="1" applyBorder="1" applyAlignment="1">
      <alignment horizontal="center" vertical="top"/>
    </xf>
    <xf numFmtId="3" fontId="29" fillId="0" borderId="2" xfId="0" applyNumberFormat="1" applyFont="1" applyBorder="1" applyAlignment="1" quotePrefix="1">
      <alignment horizontal="center" vertical="center"/>
    </xf>
    <xf numFmtId="3" fontId="23" fillId="0" borderId="60" xfId="0" applyNumberFormat="1" applyFont="1" applyBorder="1" applyAlignment="1" quotePrefix="1">
      <alignment horizontal="center" vertical="center" wrapText="1"/>
    </xf>
    <xf numFmtId="0" fontId="27" fillId="0" borderId="59" xfId="0" applyFont="1" applyBorder="1" applyAlignment="1">
      <alignment horizontal="center" vertical="center"/>
    </xf>
    <xf numFmtId="0" fontId="14" fillId="0" borderId="6" xfId="0" applyFont="1" applyBorder="1" applyAlignment="1">
      <alignment horizontal="center" vertical="center"/>
    </xf>
    <xf numFmtId="0" fontId="27" fillId="0" borderId="6" xfId="0" applyFont="1" applyBorder="1" applyAlignment="1">
      <alignment vertical="center" wrapText="1"/>
    </xf>
    <xf numFmtId="3" fontId="15" fillId="0" borderId="66" xfId="0" applyNumberFormat="1" applyFont="1" applyBorder="1" applyAlignment="1" quotePrefix="1">
      <alignment horizontal="right" vertical="center" wrapText="1"/>
    </xf>
    <xf numFmtId="3" fontId="15" fillId="0" borderId="66" xfId="0" applyNumberFormat="1" applyFont="1" applyBorder="1" applyAlignment="1" quotePrefix="1">
      <alignment horizontal="center" vertical="center" wrapText="1"/>
    </xf>
    <xf numFmtId="3" fontId="29" fillId="0" borderId="8" xfId="0" applyNumberFormat="1" applyFont="1" applyBorder="1" applyAlignment="1" quotePrefix="1">
      <alignment horizontal="right" vertical="center"/>
    </xf>
    <xf numFmtId="3" fontId="15" fillId="0" borderId="62" xfId="0" applyNumberFormat="1" applyFont="1" applyBorder="1" applyAlignment="1" quotePrefix="1">
      <alignment horizontal="right" vertical="center" wrapText="1"/>
    </xf>
    <xf numFmtId="0" fontId="30" fillId="0" borderId="2" xfId="0" applyFont="1" applyBorder="1" applyAlignment="1">
      <alignment horizontal="center" vertical="top"/>
    </xf>
    <xf numFmtId="0" fontId="27" fillId="0" borderId="2" xfId="0" applyFont="1" applyBorder="1" applyAlignment="1">
      <alignment horizontal="center" vertical="top"/>
    </xf>
    <xf numFmtId="0" fontId="14" fillId="0" borderId="2" xfId="0" applyFont="1" applyBorder="1" applyAlignment="1">
      <alignment horizontal="center" vertical="center"/>
    </xf>
    <xf numFmtId="0" fontId="14" fillId="0" borderId="2" xfId="0" applyFont="1" applyBorder="1" applyAlignment="1">
      <alignment vertical="top" wrapText="1"/>
    </xf>
    <xf numFmtId="3" fontId="28" fillId="0" borderId="60" xfId="0" applyNumberFormat="1" applyFont="1" applyBorder="1" applyAlignment="1">
      <alignment/>
    </xf>
    <xf numFmtId="0" fontId="14" fillId="0" borderId="59" xfId="0" applyFont="1" applyBorder="1" applyAlignment="1">
      <alignment horizontal="center" vertical="top"/>
    </xf>
    <xf numFmtId="0" fontId="27" fillId="0" borderId="6" xfId="0" applyFont="1" applyBorder="1" applyAlignment="1">
      <alignment horizontal="center" vertical="top"/>
    </xf>
    <xf numFmtId="0" fontId="14" fillId="0" borderId="6" xfId="0" applyFont="1" applyBorder="1" applyAlignment="1">
      <alignment horizontal="center" vertical="center"/>
    </xf>
    <xf numFmtId="0" fontId="14" fillId="0" borderId="6" xfId="0" applyFont="1" applyBorder="1" applyAlignment="1">
      <alignment vertical="top" wrapText="1"/>
    </xf>
    <xf numFmtId="3" fontId="28" fillId="0" borderId="66" xfId="0" applyNumberFormat="1" applyFont="1" applyBorder="1" applyAlignment="1">
      <alignment/>
    </xf>
    <xf numFmtId="0" fontId="27" fillId="0" borderId="59" xfId="0" applyFont="1" applyBorder="1" applyAlignment="1">
      <alignment horizontal="center" vertical="top"/>
    </xf>
    <xf numFmtId="0" fontId="26" fillId="0" borderId="6" xfId="0" applyFont="1" applyBorder="1" applyAlignment="1">
      <alignment vertical="center" wrapText="1"/>
    </xf>
    <xf numFmtId="3" fontId="29" fillId="0" borderId="66" xfId="0" applyNumberFormat="1" applyFont="1" applyFill="1" applyBorder="1" applyAlignment="1" quotePrefix="1">
      <alignment horizontal="center" vertical="center"/>
    </xf>
    <xf numFmtId="0" fontId="14" fillId="0" borderId="8" xfId="0" applyFont="1" applyBorder="1" applyAlignment="1">
      <alignment vertical="center" wrapText="1"/>
    </xf>
    <xf numFmtId="0" fontId="28" fillId="0" borderId="8" xfId="0" applyFont="1" applyBorder="1" applyAlignment="1">
      <alignment horizontal="center" vertical="top"/>
    </xf>
    <xf numFmtId="3" fontId="29" fillId="0" borderId="8" xfId="0" applyNumberFormat="1" applyFont="1" applyBorder="1" applyAlignment="1" quotePrefix="1">
      <alignment horizontal="center" vertical="center"/>
    </xf>
    <xf numFmtId="3" fontId="29" fillId="0" borderId="62" xfId="0" applyNumberFormat="1" applyFont="1" applyFill="1" applyBorder="1" applyAlignment="1" quotePrefix="1">
      <alignment horizontal="center" vertical="center"/>
    </xf>
    <xf numFmtId="0" fontId="27" fillId="0" borderId="59" xfId="0" applyFont="1" applyBorder="1" applyAlignment="1">
      <alignment horizontal="center" vertical="top"/>
    </xf>
    <xf numFmtId="0" fontId="26" fillId="0" borderId="2" xfId="0" applyFont="1" applyBorder="1" applyAlignment="1">
      <alignment horizontal="center" vertical="center"/>
    </xf>
    <xf numFmtId="0" fontId="26" fillId="0" borderId="2" xfId="0" applyFont="1" applyBorder="1" applyAlignment="1">
      <alignment vertical="center" wrapText="1"/>
    </xf>
    <xf numFmtId="0" fontId="18" fillId="0" borderId="5" xfId="0" applyFont="1" applyBorder="1" applyAlignment="1">
      <alignment vertical="center" wrapText="1"/>
    </xf>
    <xf numFmtId="167" fontId="29" fillId="0" borderId="2" xfId="0" applyNumberFormat="1" applyFont="1" applyBorder="1" applyAlignment="1">
      <alignment horizontal="right" vertical="center"/>
    </xf>
    <xf numFmtId="167" fontId="29" fillId="0" borderId="2" xfId="0" applyNumberFormat="1" applyFont="1" applyBorder="1" applyAlignment="1" quotePrefix="1">
      <alignment horizontal="center" vertical="center"/>
    </xf>
    <xf numFmtId="164" fontId="29" fillId="0" borderId="2" xfId="0" applyNumberFormat="1" applyFont="1" applyBorder="1" applyAlignment="1" quotePrefix="1">
      <alignment horizontal="center" vertical="center"/>
    </xf>
    <xf numFmtId="167" fontId="28" fillId="0" borderId="60" xfId="0" applyNumberFormat="1" applyFont="1" applyBorder="1" applyAlignment="1" quotePrefix="1">
      <alignment horizontal="center" vertical="center"/>
    </xf>
    <xf numFmtId="0" fontId="0" fillId="0" borderId="4" xfId="0" applyBorder="1" applyAlignment="1">
      <alignment vertical="center" wrapText="1"/>
    </xf>
    <xf numFmtId="167" fontId="29" fillId="0" borderId="6" xfId="0" applyNumberFormat="1" applyFont="1" applyBorder="1" applyAlignment="1">
      <alignment horizontal="right" vertical="center"/>
    </xf>
    <xf numFmtId="167" fontId="29" fillId="0" borderId="6" xfId="0" applyNumberFormat="1" applyFont="1" applyBorder="1" applyAlignment="1" quotePrefix="1">
      <alignment horizontal="center" vertical="center"/>
    </xf>
    <xf numFmtId="167" fontId="28" fillId="0" borderId="66" xfId="0" applyNumberFormat="1" applyFont="1" applyBorder="1" applyAlignment="1" quotePrefix="1">
      <alignment horizontal="center" vertical="center"/>
    </xf>
    <xf numFmtId="0" fontId="27" fillId="0" borderId="61" xfId="0" applyFont="1" applyBorder="1" applyAlignment="1">
      <alignment horizontal="center" vertical="top"/>
    </xf>
    <xf numFmtId="0" fontId="27" fillId="0" borderId="8" xfId="0" applyFont="1" applyBorder="1" applyAlignment="1">
      <alignment horizontal="center" vertical="top"/>
    </xf>
    <xf numFmtId="0" fontId="14" fillId="0" borderId="8" xfId="0" applyFont="1" applyBorder="1" applyAlignment="1">
      <alignment vertical="center" wrapText="1"/>
    </xf>
    <xf numFmtId="0" fontId="0" fillId="0" borderId="3" xfId="0" applyBorder="1" applyAlignment="1">
      <alignment vertical="center" wrapText="1"/>
    </xf>
    <xf numFmtId="0" fontId="0" fillId="0" borderId="11" xfId="0" applyBorder="1" applyAlignment="1">
      <alignment vertical="center" wrapText="1"/>
    </xf>
    <xf numFmtId="167" fontId="29" fillId="0" borderId="8" xfId="0" applyNumberFormat="1" applyFont="1" applyBorder="1" applyAlignment="1">
      <alignment horizontal="right" vertical="center"/>
    </xf>
    <xf numFmtId="167" fontId="29" fillId="0" borderId="8" xfId="0" applyNumberFormat="1" applyFont="1" applyBorder="1" applyAlignment="1" quotePrefix="1">
      <alignment horizontal="center" vertical="center"/>
    </xf>
    <xf numFmtId="167" fontId="28" fillId="0" borderId="62" xfId="0" applyNumberFormat="1" applyFont="1" applyBorder="1" applyAlignment="1" quotePrefix="1">
      <alignment horizontal="center" vertical="center"/>
    </xf>
    <xf numFmtId="0" fontId="14" fillId="0" borderId="2" xfId="0" applyFont="1" applyBorder="1" applyAlignment="1">
      <alignment horizontal="center" vertical="top" wrapText="1"/>
    </xf>
    <xf numFmtId="0" fontId="14" fillId="0" borderId="61" xfId="0" applyFont="1" applyBorder="1" applyAlignment="1">
      <alignment horizontal="center" vertical="top"/>
    </xf>
    <xf numFmtId="0" fontId="27" fillId="0" borderId="8" xfId="0" applyFont="1" applyBorder="1" applyAlignment="1">
      <alignment/>
    </xf>
    <xf numFmtId="0" fontId="14" fillId="0" borderId="8" xfId="0" applyFont="1" applyBorder="1" applyAlignment="1">
      <alignment vertical="top" wrapText="1"/>
    </xf>
    <xf numFmtId="0" fontId="14" fillId="0" borderId="8" xfId="0" applyFont="1" applyBorder="1" applyAlignment="1">
      <alignment horizontal="center" vertical="top" wrapText="1"/>
    </xf>
    <xf numFmtId="0" fontId="29" fillId="0" borderId="8" xfId="0" applyFont="1" applyBorder="1" applyAlignment="1">
      <alignment horizontal="center" vertical="top" wrapText="1"/>
    </xf>
    <xf numFmtId="3" fontId="29" fillId="0" borderId="8" xfId="0" applyNumberFormat="1" applyFont="1" applyBorder="1" applyAlignment="1">
      <alignment/>
    </xf>
    <xf numFmtId="3" fontId="29" fillId="0" borderId="8" xfId="0" applyNumberFormat="1" applyFont="1" applyBorder="1" applyAlignment="1">
      <alignment/>
    </xf>
    <xf numFmtId="3" fontId="28" fillId="0" borderId="8" xfId="0" applyNumberFormat="1" applyFont="1" applyBorder="1" applyAlignment="1">
      <alignment/>
    </xf>
    <xf numFmtId="3" fontId="28" fillId="0" borderId="62" xfId="0" applyNumberFormat="1" applyFont="1" applyBorder="1" applyAlignment="1">
      <alignment/>
    </xf>
    <xf numFmtId="0" fontId="14" fillId="0" borderId="6" xfId="0" applyFont="1" applyFill="1" applyBorder="1" applyAlignment="1">
      <alignment horizontal="center" vertical="center"/>
    </xf>
    <xf numFmtId="0" fontId="14" fillId="0" borderId="6" xfId="0" applyFont="1" applyFill="1" applyBorder="1" applyAlignment="1">
      <alignment vertical="center" wrapText="1"/>
    </xf>
    <xf numFmtId="0" fontId="14" fillId="0" borderId="6" xfId="0" applyFont="1" applyBorder="1" applyAlignment="1">
      <alignment horizontal="center" vertical="top" wrapText="1"/>
    </xf>
    <xf numFmtId="164" fontId="28" fillId="0" borderId="6" xfId="0" applyNumberFormat="1" applyFont="1" applyBorder="1" applyAlignment="1">
      <alignment horizontal="center" vertical="center"/>
    </xf>
    <xf numFmtId="0" fontId="27" fillId="0" borderId="59" xfId="0" applyFont="1" applyBorder="1" applyAlignment="1">
      <alignment horizontal="center"/>
    </xf>
    <xf numFmtId="0" fontId="14" fillId="0" borderId="6" xfId="0" applyFont="1" applyBorder="1" applyAlignment="1">
      <alignment vertical="center"/>
    </xf>
    <xf numFmtId="0" fontId="27" fillId="0" borderId="6" xfId="0" applyFont="1" applyBorder="1" applyAlignment="1">
      <alignment vertical="top"/>
    </xf>
    <xf numFmtId="0" fontId="27" fillId="0" borderId="6" xfId="0" applyFont="1" applyBorder="1" applyAlignment="1">
      <alignment horizontal="center" vertical="top" wrapText="1"/>
    </xf>
    <xf numFmtId="3" fontId="28" fillId="0" borderId="6" xfId="0" applyNumberFormat="1" applyFont="1" applyBorder="1" applyAlignment="1" quotePrefix="1">
      <alignment horizontal="center" vertical="center"/>
    </xf>
    <xf numFmtId="164" fontId="28" fillId="0" borderId="6" xfId="0" applyNumberFormat="1" applyFont="1" applyBorder="1" applyAlignment="1" quotePrefix="1">
      <alignment horizontal="center" vertical="center"/>
    </xf>
    <xf numFmtId="0" fontId="14" fillId="0" borderId="8" xfId="0" applyFont="1" applyBorder="1" applyAlignment="1">
      <alignment vertical="center"/>
    </xf>
    <xf numFmtId="0" fontId="27" fillId="0" borderId="8" xfId="0" applyFont="1" applyBorder="1" applyAlignment="1">
      <alignment vertical="top"/>
    </xf>
    <xf numFmtId="0" fontId="27" fillId="0" borderId="8" xfId="0" applyFont="1" applyBorder="1" applyAlignment="1">
      <alignment horizontal="center" vertical="top" wrapText="1"/>
    </xf>
    <xf numFmtId="3" fontId="29" fillId="0" borderId="8" xfId="0" applyNumberFormat="1" applyFont="1" applyFill="1" applyBorder="1" applyAlignment="1" quotePrefix="1">
      <alignment horizontal="center" vertical="center"/>
    </xf>
    <xf numFmtId="0" fontId="30" fillId="0" borderId="6" xfId="0" applyFont="1" applyBorder="1" applyAlignment="1">
      <alignment horizontal="center" vertical="top"/>
    </xf>
    <xf numFmtId="0" fontId="27" fillId="0" borderId="6" xfId="0" applyFont="1" applyBorder="1" applyAlignment="1">
      <alignment horizontal="left" vertical="top" wrapText="1"/>
    </xf>
    <xf numFmtId="3" fontId="29" fillId="0" borderId="6" xfId="0" applyNumberFormat="1" applyFont="1" applyFill="1" applyBorder="1" applyAlignment="1">
      <alignment horizontal="right" vertical="center"/>
    </xf>
    <xf numFmtId="0" fontId="27" fillId="0" borderId="6" xfId="0" applyFont="1" applyBorder="1" applyAlignment="1">
      <alignment horizontal="left" vertical="center" wrapText="1"/>
    </xf>
    <xf numFmtId="0" fontId="27" fillId="0" borderId="6" xfId="0" applyFont="1" applyBorder="1" applyAlignment="1">
      <alignment horizontal="center" vertical="center" wrapText="1"/>
    </xf>
    <xf numFmtId="3" fontId="29" fillId="0" borderId="6" xfId="0" applyNumberFormat="1" applyFont="1" applyFill="1" applyBorder="1" applyAlignment="1" quotePrefix="1">
      <alignment horizontal="center" vertical="center"/>
    </xf>
    <xf numFmtId="0" fontId="27" fillId="0" borderId="61" xfId="0" applyFont="1" applyBorder="1" applyAlignment="1">
      <alignment horizontal="center" vertical="top"/>
    </xf>
    <xf numFmtId="0" fontId="0" fillId="0" borderId="12" xfId="0" applyBorder="1" applyAlignment="1">
      <alignment horizontal="center" vertical="center" wrapText="1"/>
    </xf>
    <xf numFmtId="0" fontId="27" fillId="0" borderId="65" xfId="0" applyFont="1" applyBorder="1" applyAlignment="1">
      <alignment horizontal="center" vertical="top"/>
    </xf>
    <xf numFmtId="0" fontId="22" fillId="0" borderId="2" xfId="0" applyFont="1" applyBorder="1" applyAlignment="1">
      <alignment vertical="top" wrapText="1"/>
    </xf>
    <xf numFmtId="0" fontId="27" fillId="0" borderId="2" xfId="0" applyFont="1" applyBorder="1" applyAlignment="1">
      <alignment horizontal="center" vertical="top" wrapText="1"/>
    </xf>
    <xf numFmtId="0" fontId="0" fillId="0" borderId="9" xfId="0" applyBorder="1" applyAlignment="1">
      <alignment horizontal="center" vertical="center" wrapText="1"/>
    </xf>
    <xf numFmtId="3" fontId="29" fillId="0" borderId="2" xfId="0" applyNumberFormat="1" applyFont="1" applyBorder="1" applyAlignment="1">
      <alignment horizontal="right" vertical="center"/>
    </xf>
    <xf numFmtId="164" fontId="29" fillId="0" borderId="2" xfId="0" applyNumberFormat="1" applyFont="1" applyBorder="1" applyAlignment="1">
      <alignment horizontal="center" vertical="center"/>
    </xf>
    <xf numFmtId="3" fontId="29" fillId="0" borderId="2" xfId="0" applyNumberFormat="1" applyFont="1" applyFill="1" applyBorder="1" applyAlignment="1">
      <alignment horizontal="right" vertical="center"/>
    </xf>
    <xf numFmtId="164" fontId="29" fillId="0" borderId="8" xfId="0" applyNumberFormat="1" applyFont="1" applyBorder="1" applyAlignment="1">
      <alignment horizontal="center" vertical="center"/>
    </xf>
    <xf numFmtId="3" fontId="29" fillId="0" borderId="8" xfId="0" applyNumberFormat="1" applyFont="1" applyFill="1" applyBorder="1" applyAlignment="1">
      <alignment horizontal="right" vertical="center"/>
    </xf>
    <xf numFmtId="0" fontId="27" fillId="0" borderId="2" xfId="0" applyFont="1" applyBorder="1" applyAlignment="1">
      <alignment horizontal="center" vertical="center"/>
    </xf>
    <xf numFmtId="0" fontId="22" fillId="0" borderId="2" xfId="0" applyFont="1" applyBorder="1" applyAlignment="1">
      <alignment vertical="top"/>
    </xf>
    <xf numFmtId="0" fontId="28" fillId="0" borderId="2" xfId="0" applyFont="1" applyBorder="1" applyAlignment="1">
      <alignment horizontal="center" vertical="top" wrapText="1"/>
    </xf>
    <xf numFmtId="0" fontId="27" fillId="0" borderId="61" xfId="0" applyFont="1" applyBorder="1" applyAlignment="1">
      <alignment horizontal="center"/>
    </xf>
    <xf numFmtId="3" fontId="15" fillId="0" borderId="62" xfId="0" applyNumberFormat="1" applyFont="1" applyBorder="1" applyAlignment="1" quotePrefix="1">
      <alignment horizontal="center" vertical="center" wrapText="1"/>
    </xf>
    <xf numFmtId="0" fontId="27" fillId="0" borderId="65" xfId="0" applyFont="1" applyBorder="1" applyAlignment="1">
      <alignment vertical="top"/>
    </xf>
    <xf numFmtId="0" fontId="14" fillId="0" borderId="2" xfId="0" applyFont="1" applyBorder="1" applyAlignment="1">
      <alignment horizontal="center" vertical="top" wrapText="1"/>
    </xf>
    <xf numFmtId="0" fontId="29" fillId="0" borderId="6" xfId="0" applyFont="1" applyBorder="1" applyAlignment="1">
      <alignment horizontal="center" vertical="top" wrapText="1"/>
    </xf>
    <xf numFmtId="3" fontId="29" fillId="0" borderId="2" xfId="0" applyNumberFormat="1" applyFont="1" applyBorder="1" applyAlignment="1">
      <alignment/>
    </xf>
    <xf numFmtId="3" fontId="28" fillId="0" borderId="2" xfId="0" applyNumberFormat="1" applyFont="1" applyBorder="1" applyAlignment="1">
      <alignment/>
    </xf>
    <xf numFmtId="0" fontId="14" fillId="0" borderId="6" xfId="0" applyFont="1" applyBorder="1" applyAlignment="1">
      <alignment vertical="top" wrapText="1"/>
    </xf>
    <xf numFmtId="0" fontId="14" fillId="0" borderId="61" xfId="0" applyFont="1" applyBorder="1" applyAlignment="1">
      <alignment horizontal="center" vertical="top"/>
    </xf>
    <xf numFmtId="0" fontId="27" fillId="0" borderId="8" xfId="0" applyFont="1" applyBorder="1" applyAlignment="1">
      <alignment horizontal="center" vertical="top"/>
    </xf>
    <xf numFmtId="0" fontId="14" fillId="0" borderId="8" xfId="0" applyFont="1" applyBorder="1" applyAlignment="1">
      <alignment vertical="center"/>
    </xf>
    <xf numFmtId="0" fontId="14" fillId="0" borderId="8" xfId="0" applyFont="1" applyBorder="1" applyAlignment="1">
      <alignment vertical="top" wrapText="1"/>
    </xf>
    <xf numFmtId="0" fontId="27" fillId="0" borderId="8" xfId="0" applyFont="1" applyBorder="1" applyAlignment="1">
      <alignment vertical="center" wrapText="1"/>
    </xf>
    <xf numFmtId="0" fontId="29" fillId="0" borderId="6" xfId="0" applyFont="1" applyBorder="1" applyAlignment="1">
      <alignment horizontal="center" vertical="center" wrapText="1"/>
    </xf>
    <xf numFmtId="0" fontId="29" fillId="0" borderId="6" xfId="0" applyFont="1" applyBorder="1" applyAlignment="1">
      <alignment horizontal="center" vertical="center"/>
    </xf>
    <xf numFmtId="3" fontId="15" fillId="0" borderId="66" xfId="0" applyNumberFormat="1" applyFont="1" applyBorder="1" applyAlignment="1" quotePrefix="1">
      <alignment horizontal="right" vertical="center" wrapText="1"/>
    </xf>
    <xf numFmtId="0" fontId="29" fillId="0" borderId="6" xfId="0" applyFont="1" applyBorder="1" applyAlignment="1">
      <alignment horizontal="center" vertical="top"/>
    </xf>
    <xf numFmtId="0" fontId="14" fillId="0" borderId="59" xfId="0" applyFont="1" applyBorder="1" applyAlignment="1">
      <alignment horizontal="center" vertical="top"/>
    </xf>
    <xf numFmtId="0" fontId="27" fillId="0" borderId="6" xfId="0" applyFont="1" applyBorder="1" applyAlignment="1">
      <alignment wrapText="1"/>
    </xf>
    <xf numFmtId="0" fontId="0" fillId="0" borderId="6" xfId="0" applyBorder="1" applyAlignment="1">
      <alignment vertical="top" wrapText="1"/>
    </xf>
    <xf numFmtId="0" fontId="29" fillId="0" borderId="6" xfId="0" applyFont="1" applyBorder="1" applyAlignment="1">
      <alignment vertical="top"/>
    </xf>
    <xf numFmtId="3" fontId="29" fillId="0" borderId="66" xfId="0" applyNumberFormat="1" applyFont="1" applyBorder="1" applyAlignment="1">
      <alignment horizontal="center" vertical="center"/>
    </xf>
    <xf numFmtId="3" fontId="29" fillId="0" borderId="66" xfId="0" applyNumberFormat="1" applyFont="1" applyBorder="1" applyAlignment="1">
      <alignment horizontal="right" vertical="center"/>
    </xf>
    <xf numFmtId="0" fontId="27" fillId="0" borderId="8" xfId="0" applyFont="1" applyBorder="1" applyAlignment="1">
      <alignment wrapText="1"/>
    </xf>
    <xf numFmtId="0" fontId="0" fillId="0" borderId="8" xfId="0" applyBorder="1" applyAlignment="1">
      <alignment horizontal="center" vertical="top"/>
    </xf>
    <xf numFmtId="3" fontId="29" fillId="0" borderId="62" xfId="0" applyNumberFormat="1" applyFont="1" applyBorder="1" applyAlignment="1">
      <alignment horizontal="right" vertical="center"/>
    </xf>
    <xf numFmtId="0" fontId="0" fillId="0" borderId="6" xfId="0" applyBorder="1" applyAlignment="1">
      <alignment horizontal="center" vertical="top"/>
    </xf>
    <xf numFmtId="3" fontId="15" fillId="0" borderId="62" xfId="0" applyNumberFormat="1" applyFont="1" applyBorder="1" applyAlignment="1" quotePrefix="1">
      <alignment horizontal="right" vertical="center" wrapText="1"/>
    </xf>
    <xf numFmtId="0" fontId="27" fillId="0" borderId="5" xfId="0" applyFont="1" applyBorder="1" applyAlignment="1">
      <alignment vertical="top" wrapText="1"/>
    </xf>
    <xf numFmtId="0" fontId="28" fillId="0" borderId="9" xfId="0" applyFont="1" applyBorder="1" applyAlignment="1">
      <alignment horizontal="center" vertical="top" wrapText="1"/>
    </xf>
    <xf numFmtId="167" fontId="29" fillId="0" borderId="2" xfId="0" applyNumberFormat="1" applyFont="1" applyBorder="1" applyAlignment="1" quotePrefix="1">
      <alignment horizontal="right" vertical="center"/>
    </xf>
    <xf numFmtId="167" fontId="28" fillId="0" borderId="60" xfId="0" applyNumberFormat="1" applyFont="1" applyBorder="1" applyAlignment="1">
      <alignment horizontal="center" vertical="center"/>
    </xf>
    <xf numFmtId="167" fontId="29" fillId="0" borderId="6" xfId="0" applyNumberFormat="1" applyFont="1" applyBorder="1" applyAlignment="1" quotePrefix="1">
      <alignment horizontal="right" vertical="center"/>
    </xf>
    <xf numFmtId="167" fontId="28" fillId="0" borderId="66" xfId="0" applyNumberFormat="1" applyFont="1" applyBorder="1" applyAlignment="1">
      <alignment horizontal="right" vertical="center"/>
    </xf>
    <xf numFmtId="3" fontId="28" fillId="0" borderId="66" xfId="0" applyNumberFormat="1" applyFont="1" applyBorder="1" applyAlignment="1">
      <alignment horizontal="right" vertical="center"/>
    </xf>
    <xf numFmtId="0" fontId="0" fillId="0" borderId="12" xfId="0" applyBorder="1" applyAlignment="1">
      <alignment/>
    </xf>
    <xf numFmtId="0" fontId="0" fillId="0" borderId="11" xfId="0" applyBorder="1" applyAlignment="1">
      <alignment vertical="center" wrapText="1"/>
    </xf>
    <xf numFmtId="0" fontId="28" fillId="0" borderId="12" xfId="0" applyFont="1" applyBorder="1" applyAlignment="1">
      <alignment horizontal="center" vertical="top" wrapText="1"/>
    </xf>
    <xf numFmtId="3" fontId="28" fillId="0" borderId="62" xfId="0" applyNumberFormat="1" applyFont="1" applyBorder="1" applyAlignment="1">
      <alignment horizontal="right" vertical="center"/>
    </xf>
    <xf numFmtId="0" fontId="1" fillId="0" borderId="9" xfId="0" applyFont="1" applyBorder="1" applyAlignment="1">
      <alignment vertical="center"/>
    </xf>
    <xf numFmtId="0" fontId="14" fillId="0" borderId="2" xfId="0" applyFont="1" applyBorder="1" applyAlignment="1">
      <alignment horizontal="left" vertical="center" wrapText="1"/>
    </xf>
    <xf numFmtId="0" fontId="0" fillId="0" borderId="13" xfId="0" applyBorder="1" applyAlignment="1">
      <alignment horizontal="left" vertical="center" wrapText="1"/>
    </xf>
    <xf numFmtId="0" fontId="28" fillId="0" borderId="9" xfId="0" applyFont="1" applyBorder="1" applyAlignment="1">
      <alignment horizontal="left" vertical="center" wrapText="1"/>
    </xf>
    <xf numFmtId="3" fontId="29" fillId="0" borderId="2" xfId="0" applyNumberFormat="1" applyFont="1" applyBorder="1" applyAlignment="1">
      <alignment horizontal="left" vertical="center" wrapText="1"/>
    </xf>
    <xf numFmtId="3" fontId="29" fillId="0" borderId="2" xfId="0" applyNumberFormat="1" applyFont="1" applyBorder="1" applyAlignment="1" quotePrefix="1">
      <alignment horizontal="left" vertical="center" wrapText="1"/>
    </xf>
    <xf numFmtId="164" fontId="29" fillId="0" borderId="2" xfId="0" applyNumberFormat="1" applyFont="1" applyBorder="1" applyAlignment="1" quotePrefix="1">
      <alignment horizontal="center" vertical="center" wrapText="1"/>
    </xf>
    <xf numFmtId="3" fontId="28" fillId="0" borderId="60" xfId="0" applyNumberFormat="1" applyFont="1" applyBorder="1" applyAlignment="1">
      <alignment horizontal="left" vertical="center" wrapText="1"/>
    </xf>
    <xf numFmtId="0" fontId="0" fillId="0" borderId="0" xfId="0" applyBorder="1" applyAlignment="1">
      <alignment vertical="center"/>
    </xf>
    <xf numFmtId="0" fontId="0" fillId="0" borderId="6" xfId="0" applyBorder="1" applyAlignment="1">
      <alignment/>
    </xf>
    <xf numFmtId="3" fontId="29" fillId="0" borderId="6" xfId="0" applyNumberFormat="1" applyFont="1" applyBorder="1" applyAlignment="1">
      <alignment horizontal="left" vertical="center" wrapText="1"/>
    </xf>
    <xf numFmtId="3" fontId="29" fillId="0" borderId="6" xfId="0" applyNumberFormat="1" applyFont="1" applyBorder="1" applyAlignment="1" quotePrefix="1">
      <alignment horizontal="left" vertical="center" wrapText="1"/>
    </xf>
    <xf numFmtId="164" fontId="29" fillId="0" borderId="6" xfId="0" applyNumberFormat="1" applyFont="1" applyBorder="1" applyAlignment="1" quotePrefix="1">
      <alignment horizontal="center" vertical="center" wrapText="1"/>
    </xf>
    <xf numFmtId="3" fontId="28" fillId="0" borderId="66" xfId="0" applyNumberFormat="1" applyFont="1" applyBorder="1" applyAlignment="1">
      <alignment horizontal="left" vertical="center" wrapText="1"/>
    </xf>
    <xf numFmtId="0" fontId="14" fillId="0" borderId="6" xfId="0" applyFont="1" applyBorder="1" applyAlignment="1">
      <alignment horizontal="left" vertical="center" wrapText="1"/>
    </xf>
    <xf numFmtId="0" fontId="28" fillId="0" borderId="0" xfId="0" applyFont="1" applyBorder="1" applyAlignment="1">
      <alignment horizontal="left" vertical="center" wrapText="1"/>
    </xf>
    <xf numFmtId="3" fontId="29" fillId="0" borderId="6" xfId="0" applyNumberFormat="1" applyFont="1" applyBorder="1" applyAlignment="1" quotePrefix="1">
      <alignment horizontal="right" vertical="center" wrapText="1"/>
    </xf>
    <xf numFmtId="3" fontId="29" fillId="0" borderId="6" xfId="0" applyNumberFormat="1" applyFont="1" applyBorder="1" applyAlignment="1" quotePrefix="1">
      <alignment horizontal="center" vertical="center" wrapText="1"/>
    </xf>
    <xf numFmtId="3" fontId="28" fillId="0" borderId="66" xfId="0" applyNumberFormat="1" applyFont="1" applyBorder="1" applyAlignment="1" quotePrefix="1">
      <alignment horizontal="center" vertical="center" wrapText="1"/>
    </xf>
    <xf numFmtId="0" fontId="14" fillId="0" borderId="0" xfId="0" applyFont="1" applyBorder="1" applyAlignment="1">
      <alignment vertical="center" wrapText="1"/>
    </xf>
    <xf numFmtId="0" fontId="14" fillId="0" borderId="8" xfId="0" applyFont="1" applyBorder="1" applyAlignment="1">
      <alignment horizontal="left" vertical="center" wrapText="1"/>
    </xf>
    <xf numFmtId="0" fontId="28" fillId="0" borderId="12" xfId="0" applyFont="1" applyBorder="1" applyAlignment="1">
      <alignment horizontal="left" vertical="center" wrapText="1"/>
    </xf>
    <xf numFmtId="3" fontId="29" fillId="0" borderId="8" xfId="0" applyNumberFormat="1" applyFont="1" applyBorder="1" applyAlignment="1">
      <alignment horizontal="right" vertical="center" wrapText="1"/>
    </xf>
    <xf numFmtId="3" fontId="29" fillId="0" borderId="8" xfId="0" applyNumberFormat="1" applyFont="1" applyBorder="1" applyAlignment="1" quotePrefix="1">
      <alignment horizontal="right" vertical="center" wrapText="1"/>
    </xf>
    <xf numFmtId="3" fontId="29" fillId="0" borderId="8" xfId="0" applyNumberFormat="1" applyFont="1" applyBorder="1" applyAlignment="1" quotePrefix="1">
      <alignment horizontal="center" vertical="center" wrapText="1"/>
    </xf>
    <xf numFmtId="164" fontId="29" fillId="0" borderId="8" xfId="0" applyNumberFormat="1" applyFont="1" applyBorder="1" applyAlignment="1" quotePrefix="1">
      <alignment horizontal="center" vertical="center" wrapText="1"/>
    </xf>
    <xf numFmtId="3" fontId="28" fillId="0" borderId="62" xfId="0" applyNumberFormat="1" applyFont="1" applyBorder="1" applyAlignment="1" quotePrefix="1">
      <alignment horizontal="center" vertical="center" wrapText="1"/>
    </xf>
    <xf numFmtId="0" fontId="14" fillId="0" borderId="65" xfId="0" applyFont="1" applyBorder="1" applyAlignment="1">
      <alignment horizontal="center" vertical="top"/>
    </xf>
    <xf numFmtId="0" fontId="22" fillId="0" borderId="2" xfId="0" applyFont="1" applyBorder="1" applyAlignment="1">
      <alignment horizontal="center" vertical="top" wrapText="1"/>
    </xf>
    <xf numFmtId="0" fontId="14" fillId="0" borderId="2" xfId="0" applyFont="1" applyBorder="1" applyAlignment="1">
      <alignment vertical="top" wrapText="1"/>
    </xf>
    <xf numFmtId="0" fontId="29" fillId="0" borderId="2" xfId="0" applyFont="1" applyBorder="1" applyAlignment="1">
      <alignment horizontal="center" vertical="top" wrapText="1"/>
    </xf>
    <xf numFmtId="3" fontId="15" fillId="0" borderId="60" xfId="0" applyNumberFormat="1" applyFont="1" applyBorder="1" applyAlignment="1" quotePrefix="1">
      <alignment horizontal="right" vertical="center" wrapText="1"/>
    </xf>
    <xf numFmtId="0" fontId="14" fillId="0" borderId="6" xfId="0" applyFont="1" applyBorder="1" applyAlignment="1">
      <alignment horizontal="center" vertical="top" wrapText="1"/>
    </xf>
    <xf numFmtId="0" fontId="14" fillId="0" borderId="67" xfId="0" applyFont="1" applyBorder="1" applyAlignment="1">
      <alignment horizontal="center" vertical="top"/>
    </xf>
    <xf numFmtId="0" fontId="0" fillId="0" borderId="68" xfId="0" applyBorder="1" applyAlignment="1">
      <alignment horizontal="center" vertical="top"/>
    </xf>
    <xf numFmtId="0" fontId="26" fillId="0" borderId="68" xfId="0" applyFont="1" applyBorder="1" applyAlignment="1">
      <alignment horizontal="center" vertical="center" wrapText="1"/>
    </xf>
    <xf numFmtId="0" fontId="14" fillId="0" borderId="68" xfId="0" applyFont="1" applyBorder="1" applyAlignment="1">
      <alignment vertical="center" wrapText="1"/>
    </xf>
    <xf numFmtId="0" fontId="27" fillId="0" borderId="68" xfId="0" applyFont="1" applyBorder="1" applyAlignment="1">
      <alignment vertical="top" wrapText="1"/>
    </xf>
    <xf numFmtId="0" fontId="27" fillId="0" borderId="68" xfId="0" applyFont="1" applyBorder="1" applyAlignment="1">
      <alignment wrapText="1"/>
    </xf>
    <xf numFmtId="0" fontId="29" fillId="0" borderId="68" xfId="0" applyFont="1" applyBorder="1" applyAlignment="1">
      <alignment horizontal="center" vertical="top" wrapText="1"/>
    </xf>
    <xf numFmtId="3" fontId="29" fillId="0" borderId="68" xfId="0" applyNumberFormat="1" applyFont="1" applyBorder="1" applyAlignment="1">
      <alignment horizontal="right" vertical="center"/>
    </xf>
    <xf numFmtId="164" fontId="29" fillId="0" borderId="68" xfId="0" applyNumberFormat="1" applyFont="1" applyBorder="1" applyAlignment="1">
      <alignment horizontal="center" vertical="center"/>
    </xf>
    <xf numFmtId="3" fontId="29" fillId="0" borderId="68" xfId="0" applyNumberFormat="1" applyFont="1" applyBorder="1" applyAlignment="1" quotePrefix="1">
      <alignment horizontal="center" vertical="center"/>
    </xf>
    <xf numFmtId="3" fontId="23" fillId="0" borderId="69" xfId="0" applyNumberFormat="1" applyFont="1" applyBorder="1" applyAlignment="1" quotePrefix="1">
      <alignment horizontal="center" vertical="center" wrapText="1"/>
    </xf>
    <xf numFmtId="0" fontId="22" fillId="0" borderId="70" xfId="0" applyFont="1" applyBorder="1" applyAlignment="1">
      <alignment horizontal="center" vertical="center"/>
    </xf>
    <xf numFmtId="0" fontId="22" fillId="0" borderId="71" xfId="0" applyFont="1" applyBorder="1" applyAlignment="1">
      <alignment horizontal="center" vertical="center"/>
    </xf>
    <xf numFmtId="16" fontId="22" fillId="0" borderId="72" xfId="0" applyNumberFormat="1" applyFont="1" applyBorder="1" applyAlignment="1">
      <alignment horizontal="center" vertical="center"/>
    </xf>
    <xf numFmtId="0" fontId="14" fillId="0" borderId="72" xfId="0" applyFont="1" applyBorder="1" applyAlignment="1">
      <alignment vertical="center"/>
    </xf>
    <xf numFmtId="0" fontId="14" fillId="0" borderId="72" xfId="0" applyFont="1" applyBorder="1" applyAlignment="1">
      <alignment/>
    </xf>
    <xf numFmtId="0" fontId="14" fillId="0" borderId="72" xfId="0" applyFont="1" applyBorder="1" applyAlignment="1">
      <alignment wrapText="1"/>
    </xf>
    <xf numFmtId="0" fontId="29" fillId="0" borderId="72" xfId="0" applyFont="1" applyBorder="1" applyAlignment="1">
      <alignment/>
    </xf>
    <xf numFmtId="3" fontId="22" fillId="0" borderId="72" xfId="0" applyNumberFormat="1" applyFont="1" applyBorder="1" applyAlignment="1">
      <alignment horizontal="right" vertical="center"/>
    </xf>
    <xf numFmtId="164" fontId="22" fillId="0" borderId="72" xfId="0" applyNumberFormat="1" applyFont="1" applyBorder="1" applyAlignment="1">
      <alignment horizontal="center" vertical="center"/>
    </xf>
    <xf numFmtId="3" fontId="22" fillId="0" borderId="73" xfId="0" applyNumberFormat="1" applyFont="1" applyBorder="1" applyAlignment="1">
      <alignment horizontal="right" vertical="center"/>
    </xf>
    <xf numFmtId="0" fontId="2"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horizontal="left"/>
    </xf>
    <xf numFmtId="0" fontId="0" fillId="0" borderId="74" xfId="0" applyBorder="1" applyAlignment="1">
      <alignment/>
    </xf>
    <xf numFmtId="0" fontId="0" fillId="0" borderId="0" xfId="0" applyFont="1" applyAlignment="1">
      <alignment/>
    </xf>
    <xf numFmtId="0" fontId="1" fillId="0" borderId="0" xfId="0" applyFont="1" applyAlignment="1">
      <alignment/>
    </xf>
    <xf numFmtId="0" fontId="22" fillId="0" borderId="0" xfId="0" applyFont="1" applyBorder="1" applyAlignment="1">
      <alignment horizontal="center" vertical="center"/>
    </xf>
    <xf numFmtId="16" fontId="22" fillId="0" borderId="0" xfId="0" applyNumberFormat="1"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xf>
    <xf numFmtId="0" fontId="14" fillId="0" borderId="0" xfId="0" applyFont="1" applyBorder="1" applyAlignment="1">
      <alignment wrapText="1"/>
    </xf>
    <xf numFmtId="0" fontId="29" fillId="0" borderId="0" xfId="0" applyFont="1" applyBorder="1" applyAlignment="1">
      <alignment/>
    </xf>
    <xf numFmtId="3" fontId="34" fillId="0" borderId="0" xfId="0" applyNumberFormat="1" applyFont="1" applyBorder="1" applyAlignment="1">
      <alignment horizontal="right" vertical="center"/>
    </xf>
    <xf numFmtId="0" fontId="27" fillId="0" borderId="0" xfId="0" applyFont="1" applyAlignment="1">
      <alignment horizontal="left"/>
    </xf>
    <xf numFmtId="0" fontId="27" fillId="0" borderId="0" xfId="0" applyFont="1" applyAlignment="1">
      <alignment horizontal="left"/>
    </xf>
    <xf numFmtId="4" fontId="0" fillId="0" borderId="0" xfId="0" applyNumberFormat="1" applyAlignment="1">
      <alignment/>
    </xf>
    <xf numFmtId="4" fontId="0" fillId="0" borderId="0" xfId="0" applyNumberFormat="1" applyFont="1" applyAlignment="1">
      <alignment horizontal="right"/>
    </xf>
    <xf numFmtId="0" fontId="21"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35" fillId="0" borderId="0" xfId="0" applyFont="1" applyAlignment="1">
      <alignment horizontal="center" vertical="center"/>
    </xf>
    <xf numFmtId="4" fontId="35" fillId="0" borderId="0" xfId="0" applyNumberFormat="1" applyFont="1" applyAlignment="1">
      <alignment horizontal="center" vertical="center"/>
    </xf>
    <xf numFmtId="0" fontId="15" fillId="0" borderId="0" xfId="0" applyNumberFormat="1" applyFont="1" applyFill="1" applyBorder="1" applyAlignment="1" applyProtection="1">
      <alignment/>
      <protection/>
    </xf>
    <xf numFmtId="0" fontId="23" fillId="0" borderId="12" xfId="0" applyFont="1" applyBorder="1" applyAlignment="1">
      <alignment/>
    </xf>
    <xf numFmtId="0" fontId="21" fillId="0" borderId="12" xfId="0" applyFont="1" applyBorder="1" applyAlignment="1">
      <alignment horizontal="center"/>
    </xf>
    <xf numFmtId="4" fontId="21" fillId="0" borderId="12" xfId="0" applyNumberFormat="1" applyFont="1" applyBorder="1" applyAlignment="1">
      <alignment horizontal="center"/>
    </xf>
    <xf numFmtId="4" fontId="0" fillId="0" borderId="0" xfId="0" applyNumberFormat="1" applyFont="1" applyFill="1" applyBorder="1" applyAlignment="1" applyProtection="1">
      <alignment/>
      <protection/>
    </xf>
    <xf numFmtId="4" fontId="1" fillId="0" borderId="1" xfId="0" applyNumberFormat="1" applyFont="1" applyFill="1" applyBorder="1" applyAlignment="1" applyProtection="1">
      <alignment horizontal="center" vertical="center" wrapText="1"/>
      <protection/>
    </xf>
    <xf numFmtId="0" fontId="0" fillId="0" borderId="4" xfId="0" applyBorder="1" applyAlignment="1">
      <alignment/>
    </xf>
    <xf numFmtId="3" fontId="1" fillId="0" borderId="1" xfId="0" applyNumberFormat="1" applyFont="1" applyFill="1" applyBorder="1" applyAlignment="1" applyProtection="1">
      <alignment horizontal="center" vertical="center" wrapText="1"/>
      <protection/>
    </xf>
    <xf numFmtId="0" fontId="1" fillId="0" borderId="1" xfId="0" applyFont="1" applyBorder="1" applyAlignment="1">
      <alignment horizontal="left" vertical="center" indent="2"/>
    </xf>
    <xf numFmtId="0" fontId="36" fillId="0" borderId="1" xfId="0" applyNumberFormat="1" applyFont="1" applyFill="1" applyBorder="1" applyAlignment="1" applyProtection="1">
      <alignment horizontal="center" vertical="center"/>
      <protection/>
    </xf>
    <xf numFmtId="0" fontId="0" fillId="0" borderId="1" xfId="0" applyBorder="1" applyAlignment="1">
      <alignment horizontal="center" vertical="center"/>
    </xf>
    <xf numFmtId="3" fontId="2" fillId="0" borderId="1" xfId="0" applyNumberFormat="1" applyFont="1" applyFill="1" applyBorder="1" applyAlignment="1" applyProtection="1">
      <alignment horizontal="right" vertical="center"/>
      <protection/>
    </xf>
    <xf numFmtId="164" fontId="2" fillId="0" borderId="1" xfId="0" applyNumberFormat="1" applyFont="1" applyBorder="1" applyAlignment="1">
      <alignment horizontal="right" vertical="center"/>
    </xf>
    <xf numFmtId="0" fontId="36" fillId="0" borderId="2" xfId="0" applyNumberFormat="1" applyFont="1" applyFill="1" applyBorder="1" applyAlignment="1" applyProtection="1">
      <alignment horizontal="center" vertical="center"/>
      <protection/>
    </xf>
    <xf numFmtId="0" fontId="17" fillId="0" borderId="14" xfId="0" applyFont="1" applyBorder="1" applyAlignment="1">
      <alignment vertical="center"/>
    </xf>
    <xf numFmtId="0" fontId="17" fillId="0" borderId="15" xfId="0" applyFont="1" applyBorder="1" applyAlignment="1">
      <alignment vertical="center"/>
    </xf>
    <xf numFmtId="0" fontId="17" fillId="0" borderId="7" xfId="0" applyFont="1" applyBorder="1" applyAlignment="1">
      <alignment vertical="center"/>
    </xf>
    <xf numFmtId="164" fontId="0" fillId="0" borderId="1" xfId="0" applyNumberFormat="1" applyFont="1" applyBorder="1" applyAlignment="1">
      <alignment horizontal="right" vertical="center"/>
    </xf>
    <xf numFmtId="0" fontId="36" fillId="0" borderId="6" xfId="0" applyNumberFormat="1" applyFont="1" applyFill="1" applyBorder="1" applyAlignment="1" applyProtection="1">
      <alignment horizontal="center" vertical="center"/>
      <protection/>
    </xf>
    <xf numFmtId="0" fontId="36" fillId="0" borderId="6" xfId="0" applyNumberFormat="1" applyFont="1" applyFill="1" applyBorder="1" applyAlignment="1" applyProtection="1">
      <alignment horizontal="left" vertical="center"/>
      <protection/>
    </xf>
    <xf numFmtId="0" fontId="17" fillId="0" borderId="2"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7" xfId="0" applyFont="1" applyBorder="1" applyAlignment="1">
      <alignment horizontal="left" vertical="center"/>
    </xf>
    <xf numFmtId="0" fontId="17" fillId="0" borderId="6" xfId="0" applyFont="1" applyBorder="1" applyAlignment="1">
      <alignment horizontal="left" vertical="center"/>
    </xf>
    <xf numFmtId="0" fontId="17" fillId="0" borderId="8" xfId="0" applyFont="1" applyBorder="1" applyAlignment="1">
      <alignment horizontal="left" vertical="center"/>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horizontal="left" vertical="center" wrapText="1"/>
    </xf>
    <xf numFmtId="0" fontId="36" fillId="0" borderId="8"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left" vertical="center"/>
      <protection/>
    </xf>
    <xf numFmtId="0" fontId="1" fillId="0" borderId="2"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7" fillId="0" borderId="1" xfId="0" applyNumberFormat="1" applyFont="1" applyFill="1" applyBorder="1" applyAlignment="1" applyProtection="1">
      <alignment horizontal="left" vertical="center"/>
      <protection/>
    </xf>
    <xf numFmtId="0" fontId="37" fillId="0" borderId="1" xfId="0" applyNumberFormat="1" applyFont="1" applyFill="1" applyBorder="1" applyAlignment="1" applyProtection="1">
      <alignment horizontal="left" vertical="center" wrapText="1"/>
      <protection/>
    </xf>
    <xf numFmtId="3" fontId="1" fillId="0" borderId="1" xfId="0" applyNumberFormat="1" applyFont="1" applyFill="1" applyBorder="1" applyAlignment="1" applyProtection="1">
      <alignment horizontal="right" vertical="center"/>
      <protection/>
    </xf>
    <xf numFmtId="164" fontId="1" fillId="0" borderId="1" xfId="0" applyNumberFormat="1" applyFont="1" applyBorder="1" applyAlignment="1">
      <alignment horizontal="right" vertical="center"/>
    </xf>
    <xf numFmtId="0" fontId="36" fillId="0" borderId="4" xfId="0" applyNumberFormat="1" applyFont="1" applyFill="1" applyBorder="1" applyAlignment="1" applyProtection="1">
      <alignment vertical="center"/>
      <protection/>
    </xf>
    <xf numFmtId="0" fontId="36" fillId="0" borderId="6" xfId="0" applyNumberFormat="1" applyFont="1" applyFill="1" applyBorder="1" applyAlignment="1" applyProtection="1">
      <alignment vertical="center"/>
      <protection/>
    </xf>
    <xf numFmtId="0" fontId="0" fillId="0" borderId="2" xfId="0" applyNumberFormat="1" applyFont="1" applyFill="1" applyBorder="1" applyAlignment="1" applyProtection="1">
      <alignment horizontal="center" vertical="center"/>
      <protection/>
    </xf>
    <xf numFmtId="0" fontId="17" fillId="0" borderId="1" xfId="0" applyNumberFormat="1" applyFont="1" applyFill="1" applyBorder="1" applyAlignment="1" applyProtection="1">
      <alignment horizontal="left" vertical="center" wrapText="1"/>
      <protection/>
    </xf>
    <xf numFmtId="0" fontId="0" fillId="0" borderId="1" xfId="0" applyFont="1" applyBorder="1" applyAlignment="1">
      <alignment horizontal="left" vertical="center" wrapText="1"/>
    </xf>
    <xf numFmtId="165" fontId="0" fillId="0" borderId="1" xfId="0" applyNumberFormat="1" applyBorder="1" applyAlignment="1">
      <alignment horizontal="right" vertical="center"/>
    </xf>
    <xf numFmtId="0" fontId="0" fillId="0" borderId="6" xfId="0" applyNumberFormat="1" applyFont="1" applyFill="1" applyBorder="1" applyAlignment="1" applyProtection="1">
      <alignment vertical="center"/>
      <protection/>
    </xf>
    <xf numFmtId="0" fontId="0" fillId="0" borderId="1" xfId="0" applyNumberFormat="1" applyFont="1" applyFill="1" applyBorder="1" applyAlignment="1" applyProtection="1">
      <alignment horizontal="center" vertical="center" wrapText="1"/>
      <protection/>
    </xf>
    <xf numFmtId="0" fontId="17" fillId="0" borderId="1" xfId="0" applyFont="1" applyBorder="1" applyAlignment="1">
      <alignment horizontal="left" vertical="center" wrapText="1"/>
    </xf>
    <xf numFmtId="0" fontId="17" fillId="0" borderId="1" xfId="0" applyNumberFormat="1" applyFont="1" applyFill="1" applyBorder="1" applyAlignment="1" applyProtection="1">
      <alignment horizontal="left" vertical="center" wrapText="1"/>
      <protection/>
    </xf>
    <xf numFmtId="0" fontId="0" fillId="0" borderId="8" xfId="0" applyNumberFormat="1" applyFont="1" applyFill="1" applyBorder="1" applyAlignment="1" applyProtection="1">
      <alignment vertical="center"/>
      <protection/>
    </xf>
    <xf numFmtId="0" fontId="17" fillId="0" borderId="1" xfId="0" applyNumberFormat="1" applyFont="1" applyFill="1" applyBorder="1" applyAlignment="1" applyProtection="1">
      <alignment horizontal="left" vertical="center"/>
      <protection/>
    </xf>
    <xf numFmtId="0" fontId="0" fillId="0" borderId="3" xfId="0" applyFont="1" applyBorder="1" applyAlignment="1">
      <alignment/>
    </xf>
    <xf numFmtId="0" fontId="36" fillId="0" borderId="8" xfId="0" applyNumberFormat="1" applyFont="1" applyFill="1" applyBorder="1" applyAlignment="1" applyProtection="1">
      <alignment vertical="center"/>
      <protection/>
    </xf>
    <xf numFmtId="0" fontId="0" fillId="0" borderId="8"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0" fontId="0" fillId="0" borderId="6" xfId="0" applyNumberFormat="1" applyFont="1" applyFill="1" applyBorder="1" applyAlignment="1" applyProtection="1">
      <alignment vertical="center"/>
      <protection/>
    </xf>
    <xf numFmtId="0" fontId="0" fillId="0" borderId="8" xfId="0" applyNumberFormat="1" applyFont="1" applyFill="1" applyBorder="1" applyAlignment="1" applyProtection="1" quotePrefix="1">
      <alignment horizontal="center" vertical="center"/>
      <protection/>
    </xf>
    <xf numFmtId="0" fontId="17" fillId="0" borderId="8" xfId="0" applyNumberFormat="1" applyFont="1" applyFill="1" applyBorder="1" applyAlignment="1" applyProtection="1">
      <alignment horizontal="left" vertical="center" wrapText="1"/>
      <protection/>
    </xf>
    <xf numFmtId="0" fontId="17" fillId="0" borderId="8" xfId="0" applyFont="1" applyBorder="1" applyAlignment="1">
      <alignment horizontal="left" vertical="center" wrapText="1"/>
    </xf>
    <xf numFmtId="165" fontId="0" fillId="0" borderId="8" xfId="0" applyNumberFormat="1" applyBorder="1" applyAlignment="1">
      <alignment horizontal="right" vertical="center"/>
    </xf>
    <xf numFmtId="0" fontId="0" fillId="0" borderId="2" xfId="0" applyNumberFormat="1" applyFont="1" applyFill="1" applyBorder="1" applyAlignment="1" applyProtection="1">
      <alignment horizontal="center"/>
      <protection/>
    </xf>
    <xf numFmtId="0" fontId="0" fillId="0" borderId="8" xfId="0" applyBorder="1" applyAlignment="1">
      <alignment/>
    </xf>
    <xf numFmtId="0" fontId="0" fillId="0" borderId="6"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17" fillId="0" borderId="1" xfId="0" applyNumberFormat="1" applyFont="1" applyFill="1" applyBorder="1" applyAlignment="1" applyProtection="1">
      <alignment horizontal="left" vertical="center"/>
      <protection/>
    </xf>
    <xf numFmtId="0" fontId="17" fillId="0" borderId="8" xfId="0" applyNumberFormat="1" applyFont="1" applyFill="1" applyBorder="1" applyAlignment="1" applyProtection="1">
      <alignment horizontal="left" vertical="center" wrapText="1"/>
      <protection/>
    </xf>
    <xf numFmtId="0" fontId="1" fillId="0" borderId="1" xfId="0" applyFont="1" applyBorder="1" applyAlignment="1">
      <alignment horizontal="left" vertical="center"/>
    </xf>
    <xf numFmtId="0" fontId="17" fillId="0" borderId="1" xfId="0" applyFont="1" applyBorder="1" applyAlignment="1">
      <alignment horizontal="center" vertical="center"/>
    </xf>
    <xf numFmtId="165" fontId="1" fillId="0" borderId="1" xfId="0" applyNumberFormat="1" applyFont="1" applyBorder="1" applyAlignment="1">
      <alignment horizontal="right" vertical="center"/>
    </xf>
    <xf numFmtId="0" fontId="1" fillId="0" borderId="2" xfId="0" applyNumberFormat="1" applyFont="1" applyFill="1" applyBorder="1" applyAlignment="1" applyProtection="1">
      <alignment vertical="center"/>
      <protection/>
    </xf>
    <xf numFmtId="0" fontId="0" fillId="0" borderId="13" xfId="0" applyNumberFormat="1" applyFont="1" applyFill="1" applyBorder="1" applyAlignment="1" applyProtection="1">
      <alignment horizontal="center" vertical="center"/>
      <protection/>
    </xf>
    <xf numFmtId="0" fontId="17" fillId="0" borderId="1" xfId="0" applyNumberFormat="1" applyFont="1" applyFill="1" applyBorder="1" applyAlignment="1" applyProtection="1">
      <alignment horizontal="left" vertical="center"/>
      <protection/>
    </xf>
    <xf numFmtId="0" fontId="17" fillId="0" borderId="1" xfId="0" applyFont="1" applyBorder="1" applyAlignment="1">
      <alignment horizontal="left" vertical="center"/>
    </xf>
    <xf numFmtId="3" fontId="0" fillId="0" borderId="1" xfId="0" applyNumberFormat="1" applyFont="1" applyFill="1" applyBorder="1" applyAlignment="1" applyProtection="1" quotePrefix="1">
      <alignment horizontal="right" vertical="center"/>
      <protection/>
    </xf>
    <xf numFmtId="0" fontId="1" fillId="0" borderId="6" xfId="0" applyNumberFormat="1" applyFont="1" applyFill="1" applyBorder="1" applyAlignment="1" applyProtection="1">
      <alignment vertical="center"/>
      <protection/>
    </xf>
    <xf numFmtId="0" fontId="1" fillId="0" borderId="6" xfId="0" applyNumberFormat="1" applyFont="1" applyFill="1" applyBorder="1" applyAlignment="1" applyProtection="1">
      <alignment horizontal="left" vertical="center"/>
      <protection/>
    </xf>
    <xf numFmtId="0" fontId="17" fillId="0" borderId="1" xfId="0" applyNumberFormat="1" applyFont="1" applyFill="1" applyBorder="1" applyAlignment="1" applyProtection="1">
      <alignment horizontal="left" vertical="center" wrapText="1"/>
      <protection/>
    </xf>
    <xf numFmtId="0" fontId="0" fillId="0" borderId="8" xfId="0" applyNumberFormat="1" applyFont="1" applyFill="1" applyBorder="1" applyAlignment="1" applyProtection="1">
      <alignment vertical="center"/>
      <protection/>
    </xf>
    <xf numFmtId="0" fontId="1" fillId="0" borderId="8" xfId="0" applyNumberFormat="1" applyFont="1" applyFill="1" applyBorder="1" applyAlignment="1" applyProtection="1">
      <alignment vertical="center"/>
      <protection/>
    </xf>
    <xf numFmtId="0" fontId="0" fillId="0" borderId="6" xfId="0" applyNumberFormat="1" applyFont="1" applyFill="1" applyBorder="1" applyAlignment="1" applyProtection="1">
      <alignment horizontal="center" vertical="center"/>
      <protection/>
    </xf>
    <xf numFmtId="3" fontId="0" fillId="0" borderId="8" xfId="0" applyNumberFormat="1" applyBorder="1" applyAlignment="1" quotePrefix="1">
      <alignment horizontal="center" vertical="center"/>
    </xf>
    <xf numFmtId="0" fontId="1" fillId="0" borderId="2"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wrapText="1"/>
      <protection/>
    </xf>
    <xf numFmtId="0" fontId="0" fillId="0" borderId="1" xfId="0" applyBorder="1" applyAlignment="1">
      <alignment horizontal="left" vertical="center" wrapText="1"/>
    </xf>
    <xf numFmtId="0" fontId="17" fillId="0" borderId="1" xfId="0" applyFont="1" applyBorder="1" applyAlignment="1">
      <alignment horizontal="left" vertical="center" wrapText="1"/>
    </xf>
    <xf numFmtId="0" fontId="0" fillId="0" borderId="2" xfId="0" applyNumberFormat="1" applyFont="1" applyFill="1" applyBorder="1" applyAlignment="1" applyProtection="1">
      <alignment vertical="center"/>
      <protection/>
    </xf>
    <xf numFmtId="0" fontId="0" fillId="0" borderId="3" xfId="0" applyNumberFormat="1" applyFont="1" applyFill="1" applyBorder="1" applyAlignment="1" applyProtection="1">
      <alignment vertical="center"/>
      <protection/>
    </xf>
    <xf numFmtId="3" fontId="1" fillId="0" borderId="1" xfId="0" applyNumberFormat="1" applyFont="1" applyFill="1" applyBorder="1" applyAlignment="1" applyProtection="1">
      <alignment horizontal="right" vertical="center"/>
      <protection/>
    </xf>
    <xf numFmtId="0" fontId="0" fillId="0" borderId="6" xfId="0" applyNumberFormat="1" applyFont="1" applyFill="1" applyBorder="1" applyAlignment="1" applyProtection="1">
      <alignment/>
      <protection/>
    </xf>
    <xf numFmtId="0" fontId="0" fillId="0" borderId="2"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8"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vertical="center" wrapText="1"/>
      <protection/>
    </xf>
    <xf numFmtId="164" fontId="0" fillId="0" borderId="1" xfId="0" applyNumberFormat="1" applyBorder="1" applyAlignment="1">
      <alignment horizontal="right" vertical="center"/>
    </xf>
    <xf numFmtId="1" fontId="0" fillId="0" borderId="8" xfId="0" applyNumberFormat="1" applyBorder="1" applyAlignment="1" quotePrefix="1">
      <alignment horizontal="center" vertical="center"/>
    </xf>
    <xf numFmtId="0" fontId="0" fillId="0" borderId="7"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protection/>
    </xf>
    <xf numFmtId="0" fontId="0" fillId="0" borderId="8"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0" fillId="0" borderId="10" xfId="0" applyNumberFormat="1" applyFont="1" applyFill="1" applyBorder="1" applyAlignment="1" applyProtection="1">
      <alignment vertical="center"/>
      <protection/>
    </xf>
    <xf numFmtId="0" fontId="36" fillId="0" borderId="6"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0" fontId="36" fillId="0" borderId="8"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1" fontId="0" fillId="0" borderId="1" xfId="0" applyNumberFormat="1" applyBorder="1" applyAlignment="1" quotePrefix="1">
      <alignment horizontal="center" vertical="center"/>
    </xf>
    <xf numFmtId="164" fontId="0" fillId="0" borderId="8" xfId="0" applyNumberFormat="1" applyBorder="1" applyAlignment="1">
      <alignment horizontal="right" vertical="center"/>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protection/>
    </xf>
    <xf numFmtId="0" fontId="17" fillId="0" borderId="1" xfId="0" applyFont="1" applyBorder="1" applyAlignment="1">
      <alignment horizontal="left" vertical="center" wrapText="1"/>
    </xf>
    <xf numFmtId="0" fontId="0" fillId="0" borderId="6" xfId="0" applyBorder="1" applyAlignment="1">
      <alignment vertical="center"/>
    </xf>
    <xf numFmtId="0" fontId="0" fillId="0" borderId="7" xfId="0" applyFont="1" applyBorder="1" applyAlignment="1">
      <alignment horizontal="center" vertical="center" wrapText="1"/>
    </xf>
    <xf numFmtId="49" fontId="0" fillId="0" borderId="1" xfId="0" applyNumberFormat="1" applyFont="1" applyBorder="1" applyAlignment="1">
      <alignment horizontal="center" vertical="center"/>
    </xf>
    <xf numFmtId="49" fontId="0" fillId="0" borderId="7" xfId="0" applyNumberFormat="1" applyFont="1" applyBorder="1" applyAlignment="1">
      <alignment horizontal="center" vertical="center"/>
    </xf>
    <xf numFmtId="0" fontId="0" fillId="0" borderId="8" xfId="0" applyBorder="1" applyAlignment="1">
      <alignment vertical="center"/>
    </xf>
    <xf numFmtId="0" fontId="1" fillId="0" borderId="8" xfId="0" applyNumberFormat="1" applyFont="1" applyFill="1" applyBorder="1" applyAlignment="1" applyProtection="1">
      <alignment horizontal="left" vertical="center" wrapText="1"/>
      <protection/>
    </xf>
    <xf numFmtId="0" fontId="1" fillId="0" borderId="1"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center" vertical="center"/>
      <protection/>
    </xf>
    <xf numFmtId="0" fontId="1" fillId="0" borderId="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vertical="center"/>
      <protection/>
    </xf>
    <xf numFmtId="0" fontId="0" fillId="0" borderId="7" xfId="0" applyFont="1" applyBorder="1" applyAlignment="1">
      <alignment horizontal="center" vertical="center" wrapText="1"/>
    </xf>
    <xf numFmtId="0" fontId="0" fillId="0" borderId="6" xfId="0" applyNumberFormat="1" applyFont="1" applyFill="1" applyBorder="1" applyAlignment="1" applyProtection="1">
      <alignment horizontal="center"/>
      <protection/>
    </xf>
    <xf numFmtId="0" fontId="0" fillId="0" borderId="4" xfId="0" applyNumberFormat="1" applyFont="1" applyFill="1" applyBorder="1" applyAlignment="1" applyProtection="1">
      <alignment horizontal="center"/>
      <protection/>
    </xf>
    <xf numFmtId="0" fontId="0" fillId="0" borderId="8" xfId="0" applyNumberFormat="1" applyFont="1" applyFill="1" applyBorder="1" applyAlignment="1" applyProtection="1">
      <alignment horizontal="center"/>
      <protection/>
    </xf>
    <xf numFmtId="0" fontId="1" fillId="0" borderId="6" xfId="0" applyNumberFormat="1" applyFont="1" applyFill="1" applyBorder="1" applyAlignment="1" applyProtection="1">
      <alignment horizontal="center" vertical="center"/>
      <protection/>
    </xf>
    <xf numFmtId="0" fontId="1" fillId="0" borderId="1" xfId="0" applyFont="1" applyBorder="1" applyAlignment="1">
      <alignment horizontal="left" vertical="center" wrapText="1"/>
    </xf>
    <xf numFmtId="0" fontId="1" fillId="0" borderId="0" xfId="0" applyFont="1" applyAlignment="1">
      <alignment/>
    </xf>
    <xf numFmtId="0" fontId="1" fillId="0" borderId="1" xfId="0" applyNumberFormat="1" applyFont="1" applyFill="1" applyBorder="1" applyAlignment="1" applyProtection="1">
      <alignment horizontal="left" vertical="center"/>
      <protection/>
    </xf>
    <xf numFmtId="0" fontId="37" fillId="0" borderId="1"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center"/>
      <protection/>
    </xf>
    <xf numFmtId="0" fontId="0" fillId="0" borderId="4" xfId="0" applyNumberFormat="1" applyFont="1" applyFill="1" applyBorder="1" applyAlignment="1" applyProtection="1">
      <alignment horizontal="center"/>
      <protection/>
    </xf>
    <xf numFmtId="0" fontId="0" fillId="0" borderId="3" xfId="0" applyNumberFormat="1" applyFont="1" applyFill="1" applyBorder="1" applyAlignment="1" applyProtection="1">
      <alignment horizontal="center"/>
      <protection/>
    </xf>
    <xf numFmtId="0" fontId="0" fillId="0" borderId="11" xfId="0" applyNumberFormat="1" applyFont="1" applyFill="1" applyBorder="1" applyAlignment="1" applyProtection="1">
      <alignment vertical="center"/>
      <protection/>
    </xf>
    <xf numFmtId="49" fontId="17" fillId="0" borderId="1" xfId="0" applyNumberFormat="1" applyFont="1" applyBorder="1" applyAlignment="1">
      <alignment horizontal="left" vertical="center" wrapText="1"/>
    </xf>
    <xf numFmtId="0" fontId="17" fillId="0" borderId="8" xfId="0" applyNumberFormat="1" applyFont="1" applyFill="1" applyBorder="1" applyAlignment="1" applyProtection="1">
      <alignment horizontal="left" vertical="center"/>
      <protection/>
    </xf>
    <xf numFmtId="0" fontId="0" fillId="0" borderId="4" xfId="0" applyNumberFormat="1" applyFont="1" applyFill="1" applyBorder="1" applyAlignment="1" applyProtection="1">
      <alignment horizontal="center" vertical="center"/>
      <protection/>
    </xf>
    <xf numFmtId="1" fontId="0" fillId="0" borderId="1" xfId="0" applyNumberFormat="1" applyBorder="1" applyAlignment="1">
      <alignment horizontal="right" vertical="center"/>
    </xf>
    <xf numFmtId="1" fontId="0" fillId="0" borderId="8" xfId="0" applyNumberFormat="1" applyBorder="1" applyAlignment="1">
      <alignment horizontal="right" vertical="center"/>
    </xf>
    <xf numFmtId="0" fontId="0" fillId="0" borderId="3" xfId="0" applyNumberFormat="1" applyFont="1" applyFill="1" applyBorder="1" applyAlignment="1" applyProtection="1">
      <alignment horizontal="center" vertical="center"/>
      <protection/>
    </xf>
    <xf numFmtId="3" fontId="0" fillId="0" borderId="8" xfId="0" applyNumberFormat="1" applyFont="1" applyFill="1" applyBorder="1" applyAlignment="1" applyProtection="1" quotePrefix="1">
      <alignment horizontal="right" vertical="center"/>
      <protection/>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17" fillId="0" borderId="8" xfId="0" applyFont="1" applyBorder="1" applyAlignment="1">
      <alignment horizontal="left" vertical="center" wrapText="1"/>
    </xf>
    <xf numFmtId="49" fontId="0" fillId="0" borderId="1" xfId="0" applyNumberFormat="1" applyBorder="1" applyAlignment="1">
      <alignment horizontal="center" vertical="center"/>
    </xf>
    <xf numFmtId="0" fontId="1" fillId="0" borderId="10" xfId="0" applyNumberFormat="1" applyFont="1" applyFill="1" applyBorder="1" applyAlignment="1" applyProtection="1">
      <alignment vertical="center"/>
      <protection/>
    </xf>
    <xf numFmtId="49" fontId="0" fillId="0" borderId="7" xfId="0" applyNumberFormat="1" applyFont="1" applyBorder="1" applyAlignment="1">
      <alignment horizontal="center" vertical="center" wrapText="1"/>
    </xf>
    <xf numFmtId="49" fontId="17" fillId="0" borderId="1" xfId="0" applyNumberFormat="1" applyFont="1" applyBorder="1" applyAlignment="1">
      <alignment horizontal="left" vertical="center" wrapText="1"/>
    </xf>
    <xf numFmtId="0" fontId="1" fillId="0" borderId="8" xfId="0" applyNumberFormat="1" applyFont="1" applyFill="1" applyBorder="1" applyAlignment="1" applyProtection="1">
      <alignment horizontal="center" vertical="center"/>
      <protection/>
    </xf>
    <xf numFmtId="49" fontId="0" fillId="0" borderId="7" xfId="0" applyNumberFormat="1" applyFont="1" applyBorder="1" applyAlignment="1">
      <alignment horizontal="center" vertical="center" wrapText="1"/>
    </xf>
    <xf numFmtId="0" fontId="17" fillId="0" borderId="1" xfId="0" applyNumberFormat="1" applyFont="1" applyFill="1" applyBorder="1" applyAlignment="1" applyProtection="1">
      <alignment horizontal="left" vertical="center" wrapText="1"/>
      <protection/>
    </xf>
    <xf numFmtId="0" fontId="17" fillId="0" borderId="8" xfId="0" applyNumberFormat="1" applyFont="1" applyFill="1" applyBorder="1" applyAlignment="1" applyProtection="1">
      <alignment horizontal="left" vertical="center"/>
      <protection/>
    </xf>
    <xf numFmtId="0" fontId="17" fillId="0" borderId="8"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left" vertical="center"/>
      <protection/>
    </xf>
    <xf numFmtId="0" fontId="0" fillId="0" borderId="11"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0" fillId="0" borderId="11" xfId="0" applyNumberFormat="1" applyFont="1" applyFill="1" applyBorder="1" applyAlignment="1" applyProtection="1">
      <alignment horizontal="center"/>
      <protection/>
    </xf>
    <xf numFmtId="0" fontId="0" fillId="0" borderId="1" xfId="0" applyBorder="1" applyAlignment="1">
      <alignment vertical="center" wrapText="1"/>
    </xf>
    <xf numFmtId="0" fontId="0" fillId="0" borderId="1" xfId="0" applyNumberFormat="1" applyFont="1" applyFill="1" applyBorder="1" applyAlignment="1" applyProtection="1">
      <alignment horizontal="left" vertical="center"/>
      <protection/>
    </xf>
    <xf numFmtId="0" fontId="0" fillId="0" borderId="8" xfId="0" applyNumberFormat="1" applyFont="1" applyFill="1" applyBorder="1" applyAlignment="1" applyProtection="1">
      <alignment horizontal="left" vertical="center"/>
      <protection/>
    </xf>
    <xf numFmtId="0" fontId="0" fillId="0" borderId="4" xfId="0" applyNumberFormat="1" applyFont="1" applyFill="1" applyBorder="1" applyAlignment="1" applyProtection="1">
      <alignment vertical="center"/>
      <protection/>
    </xf>
    <xf numFmtId="0" fontId="0" fillId="0" borderId="1" xfId="0" applyNumberFormat="1" applyFont="1" applyFill="1" applyBorder="1" applyAlignment="1" applyProtection="1">
      <alignment/>
      <protection/>
    </xf>
    <xf numFmtId="0" fontId="0" fillId="0" borderId="8" xfId="0" applyNumberFormat="1" applyFont="1" applyFill="1" applyBorder="1" applyAlignment="1" applyProtection="1">
      <alignment horizontal="center"/>
      <protection/>
    </xf>
    <xf numFmtId="0" fontId="0" fillId="0" borderId="1" xfId="0" applyNumberFormat="1" applyFont="1" applyFill="1" applyBorder="1" applyAlignment="1" applyProtection="1">
      <alignment horizontal="center"/>
      <protection/>
    </xf>
    <xf numFmtId="0" fontId="15" fillId="0" borderId="0" xfId="18" applyAlignment="1">
      <alignment vertical="center"/>
      <protection/>
    </xf>
    <xf numFmtId="0" fontId="18" fillId="0" borderId="0" xfId="18" applyFont="1" applyAlignment="1">
      <alignment vertical="center" wrapText="1"/>
      <protection/>
    </xf>
    <xf numFmtId="0" fontId="38" fillId="0" borderId="0" xfId="18" applyFont="1" applyAlignment="1">
      <alignment horizontal="center" vertical="center"/>
      <protection/>
    </xf>
    <xf numFmtId="0" fontId="39" fillId="0" borderId="0" xfId="0" applyFont="1" applyAlignment="1">
      <alignment horizontal="center" vertical="center"/>
    </xf>
    <xf numFmtId="0" fontId="39" fillId="0" borderId="0" xfId="0" applyFont="1" applyAlignment="1">
      <alignment horizontal="center" vertical="center"/>
    </xf>
    <xf numFmtId="0" fontId="15" fillId="0" borderId="0" xfId="18">
      <alignment/>
      <protection/>
    </xf>
    <xf numFmtId="0" fontId="38" fillId="0" borderId="0" xfId="18" applyFont="1" applyAlignment="1">
      <alignment horizontal="center" vertical="center"/>
      <protection/>
    </xf>
    <xf numFmtId="0" fontId="23" fillId="0" borderId="0" xfId="18" applyFont="1" applyAlignment="1">
      <alignment horizontal="center" vertical="center"/>
      <protection/>
    </xf>
    <xf numFmtId="0" fontId="23" fillId="0" borderId="0" xfId="18" applyFont="1" applyAlignment="1">
      <alignment horizontal="center" vertical="center" wrapText="1"/>
      <protection/>
    </xf>
    <xf numFmtId="0" fontId="23" fillId="0" borderId="0" xfId="18" applyFont="1" applyAlignment="1">
      <alignment horizontal="center" vertical="center" wrapText="1"/>
      <protection/>
    </xf>
    <xf numFmtId="0" fontId="23" fillId="0" borderId="0" xfId="18" applyFont="1" applyAlignment="1">
      <alignment horizontal="center" vertical="center" wrapText="1"/>
      <protection/>
    </xf>
    <xf numFmtId="0" fontId="14" fillId="0" borderId="0" xfId="18" applyFont="1" applyAlignment="1">
      <alignment vertical="center" wrapText="1"/>
      <protection/>
    </xf>
    <xf numFmtId="0" fontId="18" fillId="0" borderId="0" xfId="18" applyFont="1" applyAlignment="1">
      <alignment horizontal="right" wrapText="1"/>
      <protection/>
    </xf>
    <xf numFmtId="0" fontId="18" fillId="0" borderId="1" xfId="18" applyFont="1" applyBorder="1" applyAlignment="1">
      <alignment horizontal="center" vertical="center" wrapText="1"/>
      <protection/>
    </xf>
    <xf numFmtId="0" fontId="31" fillId="0" borderId="14" xfId="18" applyFont="1" applyBorder="1" applyAlignment="1">
      <alignment horizontal="center" vertical="center" wrapText="1"/>
      <protection/>
    </xf>
    <xf numFmtId="0" fontId="31" fillId="0" borderId="15" xfId="18" applyFont="1" applyBorder="1" applyAlignment="1">
      <alignment horizontal="center" vertical="center" wrapText="1"/>
      <protection/>
    </xf>
    <xf numFmtId="0" fontId="31" fillId="0" borderId="7" xfId="18" applyFont="1" applyBorder="1" applyAlignment="1">
      <alignment horizontal="center" vertical="center" wrapText="1"/>
      <protection/>
    </xf>
    <xf numFmtId="0" fontId="18" fillId="0" borderId="2" xfId="18" applyFont="1" applyBorder="1" applyAlignment="1">
      <alignment horizontal="center" vertical="center" wrapText="1"/>
      <protection/>
    </xf>
    <xf numFmtId="0" fontId="18" fillId="0" borderId="14" xfId="18" applyFont="1" applyBorder="1" applyAlignment="1">
      <alignment horizontal="center" vertical="center" wrapText="1"/>
      <protection/>
    </xf>
    <xf numFmtId="0" fontId="18" fillId="0" borderId="15" xfId="18" applyFont="1" applyBorder="1" applyAlignment="1">
      <alignment horizontal="center" vertical="center" wrapText="1"/>
      <protection/>
    </xf>
    <xf numFmtId="0" fontId="18" fillId="0" borderId="7" xfId="18" applyFont="1" applyBorder="1" applyAlignment="1">
      <alignment horizontal="center" vertical="center" wrapText="1"/>
      <protection/>
    </xf>
    <xf numFmtId="0" fontId="0" fillId="0" borderId="6" xfId="0" applyBorder="1" applyAlignment="1">
      <alignment/>
    </xf>
    <xf numFmtId="0" fontId="18" fillId="0" borderId="2" xfId="18" applyFont="1" applyBorder="1" applyAlignment="1">
      <alignment horizontal="center" vertical="center" wrapText="1"/>
      <protection/>
    </xf>
    <xf numFmtId="0" fontId="18" fillId="0" borderId="8" xfId="18" applyFont="1" applyBorder="1" applyAlignment="1">
      <alignment horizontal="center" vertical="center"/>
      <protection/>
    </xf>
    <xf numFmtId="0" fontId="18" fillId="0" borderId="1" xfId="18" applyFont="1" applyBorder="1" applyAlignment="1">
      <alignment horizontal="center" vertical="center"/>
      <protection/>
    </xf>
    <xf numFmtId="0" fontId="0" fillId="0" borderId="8" xfId="0" applyBorder="1" applyAlignment="1">
      <alignment/>
    </xf>
    <xf numFmtId="0" fontId="17" fillId="0" borderId="1" xfId="0" applyFont="1" applyBorder="1" applyAlignment="1">
      <alignment horizontal="center" vertical="center" wrapText="1"/>
    </xf>
    <xf numFmtId="0" fontId="18" fillId="0" borderId="6" xfId="18" applyFont="1" applyBorder="1" applyAlignment="1">
      <alignment horizontal="center" vertical="center" wrapText="1"/>
      <protection/>
    </xf>
    <xf numFmtId="0" fontId="18" fillId="0" borderId="6" xfId="18" applyFont="1" applyBorder="1" applyAlignment="1">
      <alignment horizontal="center" vertical="center"/>
      <protection/>
    </xf>
    <xf numFmtId="0" fontId="18" fillId="0" borderId="6" xfId="18" applyFont="1" applyBorder="1" applyAlignment="1">
      <alignment horizontal="center" vertical="center" wrapText="1"/>
      <protection/>
    </xf>
    <xf numFmtId="0" fontId="18" fillId="0" borderId="1" xfId="18" applyFont="1" applyBorder="1" applyAlignment="1">
      <alignment horizontal="center" vertical="center" wrapText="1"/>
      <protection/>
    </xf>
    <xf numFmtId="0" fontId="31" fillId="0" borderId="14" xfId="18" applyFont="1" applyBorder="1" applyAlignment="1">
      <alignment horizontal="center" vertical="center"/>
      <protection/>
    </xf>
    <xf numFmtId="0" fontId="31" fillId="0" borderId="7" xfId="18" applyFont="1" applyBorder="1" applyAlignment="1">
      <alignment horizontal="center" vertical="center"/>
      <protection/>
    </xf>
    <xf numFmtId="3" fontId="40" fillId="0" borderId="1" xfId="18" applyNumberFormat="1" applyFont="1" applyBorder="1" applyAlignment="1">
      <alignment horizontal="right" vertical="center"/>
      <protection/>
    </xf>
    <xf numFmtId="3" fontId="40" fillId="0" borderId="8" xfId="18" applyNumberFormat="1" applyFont="1" applyBorder="1" applyAlignment="1">
      <alignment horizontal="right" vertical="center"/>
      <protection/>
    </xf>
    <xf numFmtId="165" fontId="40" fillId="0" borderId="8" xfId="18" applyNumberFormat="1" applyFont="1" applyBorder="1" applyAlignment="1">
      <alignment horizontal="center" vertical="center"/>
      <protection/>
    </xf>
    <xf numFmtId="3" fontId="40" fillId="0" borderId="8" xfId="18" applyNumberFormat="1" applyFont="1" applyBorder="1" applyAlignment="1">
      <alignment horizontal="center" vertical="center"/>
      <protection/>
    </xf>
    <xf numFmtId="166" fontId="40" fillId="0" borderId="8" xfId="18" applyNumberFormat="1" applyFont="1" applyBorder="1" applyAlignment="1" quotePrefix="1">
      <alignment horizontal="right" vertical="center"/>
      <protection/>
    </xf>
    <xf numFmtId="3" fontId="41" fillId="0" borderId="8" xfId="18" applyNumberFormat="1" applyFont="1" applyBorder="1" applyAlignment="1" quotePrefix="1">
      <alignment horizontal="center" vertical="center"/>
      <protection/>
    </xf>
    <xf numFmtId="0" fontId="18" fillId="0" borderId="14" xfId="18" applyFont="1" applyBorder="1" applyAlignment="1">
      <alignment horizontal="center" vertical="center"/>
      <protection/>
    </xf>
    <xf numFmtId="0" fontId="18" fillId="0" borderId="7" xfId="18" applyFont="1" applyBorder="1" applyAlignment="1">
      <alignment horizontal="center" vertical="center"/>
      <protection/>
    </xf>
    <xf numFmtId="3" fontId="42" fillId="0" borderId="8" xfId="18" applyNumberFormat="1" applyFont="1" applyBorder="1" applyAlignment="1">
      <alignment horizontal="right" vertical="center"/>
      <protection/>
    </xf>
    <xf numFmtId="3" fontId="42" fillId="0" borderId="8" xfId="18" applyNumberFormat="1" applyFont="1" applyBorder="1" applyAlignment="1" quotePrefix="1">
      <alignment horizontal="center" vertical="center"/>
      <protection/>
    </xf>
    <xf numFmtId="165" fontId="42" fillId="0" borderId="8" xfId="18" applyNumberFormat="1" applyFont="1" applyBorder="1" applyAlignment="1">
      <alignment horizontal="center" vertical="center"/>
      <protection/>
    </xf>
    <xf numFmtId="166" fontId="42" fillId="0" borderId="8" xfId="18" applyNumberFormat="1" applyFont="1" applyBorder="1" applyAlignment="1" quotePrefix="1">
      <alignment horizontal="center" vertical="center"/>
      <protection/>
    </xf>
    <xf numFmtId="3" fontId="43" fillId="0" borderId="8" xfId="18" applyNumberFormat="1" applyFont="1" applyBorder="1" applyAlignment="1" quotePrefix="1">
      <alignment horizontal="center" vertical="center"/>
      <protection/>
    </xf>
    <xf numFmtId="0" fontId="18" fillId="0" borderId="2" xfId="18" applyFont="1" applyBorder="1" applyAlignment="1">
      <alignment horizontal="center" vertical="center"/>
      <protection/>
    </xf>
    <xf numFmtId="0" fontId="18" fillId="0" borderId="1" xfId="18" applyFont="1" applyBorder="1" applyAlignment="1">
      <alignment horizontal="left" vertical="center" wrapText="1"/>
      <protection/>
    </xf>
    <xf numFmtId="0" fontId="18" fillId="0" borderId="14" xfId="18" applyFont="1" applyBorder="1" applyAlignment="1">
      <alignment horizontal="left" vertical="center"/>
      <protection/>
    </xf>
    <xf numFmtId="0" fontId="18" fillId="0" borderId="15" xfId="18" applyFont="1" applyBorder="1" applyAlignment="1">
      <alignment horizontal="left" vertical="center"/>
      <protection/>
    </xf>
    <xf numFmtId="0" fontId="18" fillId="0" borderId="7" xfId="18" applyFont="1" applyBorder="1" applyAlignment="1">
      <alignment horizontal="left" vertical="center"/>
      <protection/>
    </xf>
    <xf numFmtId="0" fontId="42" fillId="0" borderId="6" xfId="18" applyFont="1" applyBorder="1" applyAlignment="1">
      <alignment horizontal="center" vertical="center"/>
      <protection/>
    </xf>
    <xf numFmtId="0" fontId="42" fillId="0" borderId="13" xfId="18" applyFont="1" applyBorder="1" applyAlignment="1">
      <alignment horizontal="left" vertical="center" wrapText="1"/>
      <protection/>
    </xf>
    <xf numFmtId="0" fontId="42" fillId="0" borderId="2" xfId="18" applyFont="1" applyBorder="1" applyAlignment="1">
      <alignment horizontal="center" vertical="center"/>
      <protection/>
    </xf>
    <xf numFmtId="0" fontId="42" fillId="0" borderId="2" xfId="18" applyFont="1" applyBorder="1" applyAlignment="1">
      <alignment horizontal="center" vertical="center" wrapText="1"/>
      <protection/>
    </xf>
    <xf numFmtId="3" fontId="42" fillId="0" borderId="2" xfId="18" applyNumberFormat="1" applyFont="1" applyBorder="1" applyAlignment="1">
      <alignment horizontal="right" vertical="center"/>
      <protection/>
    </xf>
    <xf numFmtId="3" fontId="42" fillId="0" borderId="2" xfId="18" applyNumberFormat="1" applyFont="1" applyBorder="1" applyAlignment="1">
      <alignment horizontal="center" vertical="center"/>
      <protection/>
    </xf>
    <xf numFmtId="166" fontId="42" fillId="0" borderId="2" xfId="18" applyNumberFormat="1" applyFont="1" applyBorder="1" applyAlignment="1" quotePrefix="1">
      <alignment horizontal="right" vertical="center"/>
      <protection/>
    </xf>
    <xf numFmtId="3" fontId="43" fillId="0" borderId="2" xfId="18" applyNumberFormat="1" applyFont="1" applyBorder="1" applyAlignment="1">
      <alignment horizontal="center" vertical="center"/>
      <protection/>
    </xf>
    <xf numFmtId="0" fontId="42" fillId="0" borderId="8" xfId="18" applyFont="1" applyBorder="1" applyAlignment="1">
      <alignment horizontal="center" vertical="center"/>
      <protection/>
    </xf>
    <xf numFmtId="0" fontId="42" fillId="0" borderId="8" xfId="18" applyFont="1" applyBorder="1" applyAlignment="1">
      <alignment horizontal="right" vertical="center" wrapText="1"/>
      <protection/>
    </xf>
    <xf numFmtId="3" fontId="42" fillId="0" borderId="8" xfId="18" applyNumberFormat="1" applyFont="1" applyBorder="1" applyAlignment="1">
      <alignment horizontal="right" vertical="center"/>
      <protection/>
    </xf>
    <xf numFmtId="3" fontId="42" fillId="0" borderId="8" xfId="18" applyNumberFormat="1" applyFont="1" applyBorder="1" applyAlignment="1" quotePrefix="1">
      <alignment horizontal="center" vertical="center"/>
      <protection/>
    </xf>
    <xf numFmtId="165" fontId="42" fillId="0" borderId="8" xfId="18" applyNumberFormat="1" applyFont="1" applyBorder="1" applyAlignment="1">
      <alignment horizontal="center" vertical="center"/>
      <protection/>
    </xf>
    <xf numFmtId="166" fontId="42" fillId="0" borderId="8" xfId="18" applyNumberFormat="1" applyFont="1" applyBorder="1" applyAlignment="1" quotePrefix="1">
      <alignment horizontal="center" vertical="center"/>
      <protection/>
    </xf>
    <xf numFmtId="3" fontId="43" fillId="0" borderId="8" xfId="18" applyNumberFormat="1" applyFont="1" applyBorder="1" applyAlignment="1" quotePrefix="1">
      <alignment horizontal="center" vertical="center"/>
      <protection/>
    </xf>
    <xf numFmtId="0" fontId="42" fillId="0" borderId="8" xfId="18" applyFont="1" applyBorder="1" applyAlignment="1">
      <alignment horizontal="left" vertical="center" wrapText="1"/>
      <protection/>
    </xf>
    <xf numFmtId="3" fontId="42" fillId="0" borderId="8" xfId="18" applyNumberFormat="1" applyFont="1" applyBorder="1" applyAlignment="1">
      <alignment horizontal="center" vertical="center"/>
      <protection/>
    </xf>
    <xf numFmtId="3" fontId="42" fillId="0" borderId="8" xfId="18" applyNumberFormat="1" applyFont="1" applyBorder="1" applyAlignment="1" quotePrefix="1">
      <alignment horizontal="right" vertical="center"/>
      <protection/>
    </xf>
    <xf numFmtId="3" fontId="43" fillId="0" borderId="8" xfId="18" applyNumberFormat="1" applyFont="1" applyBorder="1" applyAlignment="1">
      <alignment horizontal="center" vertical="center"/>
      <protection/>
    </xf>
    <xf numFmtId="0" fontId="42" fillId="0" borderId="1" xfId="18" applyFont="1" applyBorder="1" applyAlignment="1">
      <alignment horizontal="right" vertical="center" wrapText="1"/>
      <protection/>
    </xf>
    <xf numFmtId="0" fontId="42" fillId="0" borderId="1" xfId="18" applyFont="1" applyBorder="1" applyAlignment="1">
      <alignment horizontal="center" vertical="center"/>
      <protection/>
    </xf>
    <xf numFmtId="3" fontId="42" fillId="0" borderId="1" xfId="18" applyNumberFormat="1" applyFont="1" applyBorder="1" applyAlignment="1" quotePrefix="1">
      <alignment horizontal="center" vertical="center"/>
      <protection/>
    </xf>
    <xf numFmtId="3" fontId="43" fillId="0" borderId="1" xfId="18" applyNumberFormat="1" applyFont="1" applyBorder="1" applyAlignment="1" quotePrefix="1">
      <alignment horizontal="center" vertical="center"/>
      <protection/>
    </xf>
    <xf numFmtId="0" fontId="42" fillId="0" borderId="7" xfId="18" applyFont="1" applyBorder="1" applyAlignment="1">
      <alignment horizontal="right" vertical="center" wrapText="1"/>
      <protection/>
    </xf>
    <xf numFmtId="3" fontId="42" fillId="0" borderId="1" xfId="18" applyNumberFormat="1" applyFont="1" applyBorder="1" applyAlignment="1">
      <alignment horizontal="right" vertical="center"/>
      <protection/>
    </xf>
    <xf numFmtId="166" fontId="42" fillId="0" borderId="1" xfId="18" applyNumberFormat="1" applyFont="1" applyBorder="1" applyAlignment="1" quotePrefix="1">
      <alignment horizontal="center" vertical="center"/>
      <protection/>
    </xf>
    <xf numFmtId="0" fontId="18" fillId="0" borderId="10" xfId="18" applyFont="1" applyBorder="1" applyAlignment="1">
      <alignment horizontal="left" vertical="center" wrapText="1"/>
      <protection/>
    </xf>
    <xf numFmtId="3" fontId="18" fillId="0" borderId="6" xfId="18" applyNumberFormat="1" applyFont="1" applyBorder="1" applyAlignment="1">
      <alignment horizontal="right" vertical="center"/>
      <protection/>
    </xf>
    <xf numFmtId="3" fontId="18" fillId="0" borderId="6" xfId="18" applyNumberFormat="1" applyFont="1" applyBorder="1" applyAlignment="1">
      <alignment horizontal="center" vertical="center"/>
      <protection/>
    </xf>
    <xf numFmtId="166" fontId="18" fillId="0" borderId="6" xfId="18" applyNumberFormat="1" applyFont="1" applyBorder="1" applyAlignment="1" quotePrefix="1">
      <alignment horizontal="right" vertical="center"/>
      <protection/>
    </xf>
    <xf numFmtId="3" fontId="15" fillId="0" borderId="6" xfId="18" applyNumberFormat="1" applyFont="1" applyBorder="1" applyAlignment="1">
      <alignment horizontal="center" vertical="center"/>
      <protection/>
    </xf>
    <xf numFmtId="3" fontId="18" fillId="0" borderId="6" xfId="18" applyNumberFormat="1" applyFont="1" applyBorder="1" applyAlignment="1">
      <alignment horizontal="right" vertical="center"/>
      <protection/>
    </xf>
    <xf numFmtId="0" fontId="18" fillId="0" borderId="8" xfId="18" applyFont="1" applyBorder="1" applyAlignment="1">
      <alignment horizontal="right" vertical="center" wrapText="1"/>
      <protection/>
    </xf>
    <xf numFmtId="3" fontId="18" fillId="0" borderId="8" xfId="18" applyNumberFormat="1" applyFont="1" applyBorder="1" applyAlignment="1">
      <alignment horizontal="right" vertical="center"/>
      <protection/>
    </xf>
    <xf numFmtId="3" fontId="18" fillId="0" borderId="8" xfId="18" applyNumberFormat="1" applyFont="1" applyBorder="1" applyAlignment="1" quotePrefix="1">
      <alignment horizontal="center" vertical="center"/>
      <protection/>
    </xf>
    <xf numFmtId="165" fontId="18" fillId="0" borderId="8" xfId="18" applyNumberFormat="1" applyFont="1" applyBorder="1" applyAlignment="1">
      <alignment horizontal="right" vertical="center"/>
      <protection/>
    </xf>
    <xf numFmtId="3" fontId="18" fillId="0" borderId="8" xfId="18" applyNumberFormat="1" applyFont="1" applyBorder="1" applyAlignment="1" quotePrefix="1">
      <alignment horizontal="center" vertical="center"/>
      <protection/>
    </xf>
    <xf numFmtId="166" fontId="18" fillId="0" borderId="8" xfId="18" applyNumberFormat="1" applyFont="1" applyBorder="1" applyAlignment="1" quotePrefix="1">
      <alignment horizontal="center" vertical="center"/>
      <protection/>
    </xf>
    <xf numFmtId="3" fontId="15" fillId="0" borderId="8" xfId="18" applyNumberFormat="1" applyFont="1" applyBorder="1" applyAlignment="1" quotePrefix="1">
      <alignment horizontal="center" vertical="center"/>
      <protection/>
    </xf>
    <xf numFmtId="0" fontId="18" fillId="0" borderId="8" xfId="18" applyFont="1" applyBorder="1" applyAlignment="1">
      <alignment horizontal="left" vertical="center" wrapText="1"/>
      <protection/>
    </xf>
    <xf numFmtId="3" fontId="18" fillId="0" borderId="8" xfId="18" applyNumberFormat="1" applyFont="1" applyBorder="1" applyAlignment="1">
      <alignment horizontal="center" vertical="center"/>
      <protection/>
    </xf>
    <xf numFmtId="166" fontId="18" fillId="0" borderId="1" xfId="18" applyNumberFormat="1" applyFont="1" applyBorder="1" applyAlignment="1" quotePrefix="1">
      <alignment horizontal="center" vertical="center"/>
      <protection/>
    </xf>
    <xf numFmtId="3" fontId="15" fillId="0" borderId="8" xfId="18" applyNumberFormat="1" applyFont="1" applyBorder="1" applyAlignment="1">
      <alignment horizontal="center" vertical="center"/>
      <protection/>
    </xf>
    <xf numFmtId="3" fontId="18" fillId="0" borderId="8" xfId="18" applyNumberFormat="1" applyFont="1" applyBorder="1" applyAlignment="1">
      <alignment horizontal="right" vertical="center"/>
      <protection/>
    </xf>
    <xf numFmtId="0" fontId="18" fillId="0" borderId="1" xfId="18" applyFont="1" applyBorder="1" applyAlignment="1">
      <alignment horizontal="right" vertical="center" wrapText="1"/>
      <protection/>
    </xf>
    <xf numFmtId="3" fontId="18" fillId="0" borderId="1" xfId="18" applyNumberFormat="1" applyFont="1" applyBorder="1" applyAlignment="1" quotePrefix="1">
      <alignment horizontal="center" vertical="center"/>
      <protection/>
    </xf>
    <xf numFmtId="3" fontId="18" fillId="0" borderId="1" xfId="18" applyNumberFormat="1" applyFont="1" applyBorder="1" applyAlignment="1" quotePrefix="1">
      <alignment horizontal="center" vertical="center"/>
      <protection/>
    </xf>
    <xf numFmtId="3" fontId="15" fillId="0" borderId="1" xfId="18" applyNumberFormat="1" applyFont="1" applyBorder="1" applyAlignment="1" quotePrefix="1">
      <alignment horizontal="center" vertical="center"/>
      <protection/>
    </xf>
    <xf numFmtId="0" fontId="18" fillId="0" borderId="13" xfId="18" applyFont="1" applyBorder="1" applyAlignment="1">
      <alignment horizontal="left" vertical="center" wrapText="1"/>
      <protection/>
    </xf>
    <xf numFmtId="3" fontId="18" fillId="0" borderId="2" xfId="18" applyNumberFormat="1" applyFont="1" applyBorder="1" applyAlignment="1">
      <alignment horizontal="right" vertical="center"/>
      <protection/>
    </xf>
    <xf numFmtId="3" fontId="18" fillId="0" borderId="2" xfId="18" applyNumberFormat="1" applyFont="1" applyBorder="1" applyAlignment="1">
      <alignment horizontal="center" vertical="center"/>
      <protection/>
    </xf>
    <xf numFmtId="166" fontId="18" fillId="0" borderId="2" xfId="18" applyNumberFormat="1" applyFont="1" applyBorder="1" applyAlignment="1" quotePrefix="1">
      <alignment horizontal="right" vertical="center"/>
      <protection/>
    </xf>
    <xf numFmtId="3" fontId="15" fillId="0" borderId="2" xfId="18" applyNumberFormat="1" applyFont="1" applyBorder="1" applyAlignment="1">
      <alignment horizontal="center" vertical="center"/>
      <protection/>
    </xf>
    <xf numFmtId="3" fontId="18" fillId="0" borderId="2" xfId="18" applyNumberFormat="1" applyFont="1" applyBorder="1" applyAlignment="1">
      <alignment horizontal="right" vertical="center"/>
      <protection/>
    </xf>
    <xf numFmtId="3" fontId="18" fillId="0" borderId="8" xfId="18" applyNumberFormat="1" applyFont="1" applyBorder="1" applyAlignment="1">
      <alignment horizontal="center" vertical="center"/>
      <protection/>
    </xf>
    <xf numFmtId="0" fontId="18" fillId="0" borderId="7" xfId="18" applyFont="1" applyBorder="1" applyAlignment="1">
      <alignment horizontal="right" vertical="center"/>
      <protection/>
    </xf>
    <xf numFmtId="3" fontId="18" fillId="0" borderId="1" xfId="18" applyNumberFormat="1" applyFont="1" applyBorder="1" applyAlignment="1">
      <alignment horizontal="right" vertical="center"/>
      <protection/>
    </xf>
    <xf numFmtId="3" fontId="18" fillId="0" borderId="1" xfId="18" applyNumberFormat="1" applyFont="1" applyBorder="1" applyAlignment="1" quotePrefix="1">
      <alignment horizontal="center" vertical="center" wrapText="1"/>
      <protection/>
    </xf>
    <xf numFmtId="3" fontId="42" fillId="0" borderId="1" xfId="18" applyNumberFormat="1" applyFont="1" applyBorder="1" applyAlignment="1" quotePrefix="1">
      <alignment horizontal="right" vertical="center"/>
      <protection/>
    </xf>
    <xf numFmtId="165" fontId="18" fillId="0" borderId="1" xfId="18" applyNumberFormat="1" applyFont="1" applyBorder="1" applyAlignment="1">
      <alignment horizontal="right" vertical="center"/>
      <protection/>
    </xf>
    <xf numFmtId="3" fontId="18" fillId="0" borderId="1" xfId="18" applyNumberFormat="1" applyFont="1" applyBorder="1" applyAlignment="1">
      <alignment horizontal="center" vertical="center"/>
      <protection/>
    </xf>
    <xf numFmtId="166" fontId="18" fillId="0" borderId="1" xfId="18" applyNumberFormat="1" applyFont="1" applyBorder="1" applyAlignment="1" quotePrefix="1">
      <alignment horizontal="right" vertical="center"/>
      <protection/>
    </xf>
    <xf numFmtId="3" fontId="15" fillId="0" borderId="1" xfId="18" applyNumberFormat="1" applyFont="1" applyBorder="1" applyAlignment="1">
      <alignment horizontal="center" vertical="center"/>
      <protection/>
    </xf>
    <xf numFmtId="3" fontId="18" fillId="0" borderId="1" xfId="18" applyNumberFormat="1" applyFont="1" applyBorder="1" applyAlignment="1">
      <alignment horizontal="right" vertical="center"/>
      <protection/>
    </xf>
    <xf numFmtId="3" fontId="18" fillId="0" borderId="1" xfId="18" applyNumberFormat="1" applyFont="1" applyBorder="1" applyAlignment="1">
      <alignment horizontal="center" vertical="center"/>
      <protection/>
    </xf>
    <xf numFmtId="0" fontId="18" fillId="0" borderId="2" xfId="18" applyFont="1" applyBorder="1" applyAlignment="1">
      <alignment horizontal="center" vertical="center"/>
      <protection/>
    </xf>
    <xf numFmtId="0" fontId="18" fillId="0" borderId="2" xfId="18" applyFont="1" applyBorder="1" applyAlignment="1">
      <alignment horizontal="left" vertical="center" wrapText="1"/>
      <protection/>
    </xf>
    <xf numFmtId="0" fontId="18" fillId="0" borderId="6" xfId="18" applyFont="1" applyBorder="1" applyAlignment="1">
      <alignment horizontal="center" vertical="center"/>
      <protection/>
    </xf>
    <xf numFmtId="0" fontId="18" fillId="0" borderId="8" xfId="18" applyFont="1" applyBorder="1" applyAlignment="1">
      <alignment horizontal="center" vertical="center"/>
      <protection/>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8" fillId="0" borderId="6" xfId="18" applyFont="1" applyBorder="1" applyAlignment="1">
      <alignment horizontal="left" vertical="center" wrapText="1"/>
      <protection/>
    </xf>
    <xf numFmtId="3" fontId="18" fillId="0" borderId="6" xfId="18" applyNumberFormat="1" applyFont="1" applyBorder="1" applyAlignment="1">
      <alignment horizontal="right" wrapText="1"/>
      <protection/>
    </xf>
    <xf numFmtId="3" fontId="18" fillId="0" borderId="6" xfId="18" applyNumberFormat="1" applyFont="1" applyBorder="1" applyAlignment="1">
      <alignment horizontal="right"/>
      <protection/>
    </xf>
    <xf numFmtId="0" fontId="18" fillId="0" borderId="6" xfId="18" applyFont="1" applyBorder="1" applyAlignment="1">
      <alignment horizontal="right" vertical="center" wrapText="1"/>
      <protection/>
    </xf>
    <xf numFmtId="165" fontId="18" fillId="0" borderId="6" xfId="18" applyNumberFormat="1" applyFont="1" applyBorder="1" applyAlignment="1">
      <alignment horizontal="right" wrapText="1"/>
      <protection/>
    </xf>
    <xf numFmtId="3" fontId="18" fillId="0" borderId="6" xfId="18" applyNumberFormat="1" applyFont="1" applyBorder="1" applyAlignment="1" quotePrefix="1">
      <alignment horizontal="center" wrapText="1"/>
      <protection/>
    </xf>
    <xf numFmtId="0" fontId="18" fillId="0" borderId="8" xfId="18" applyFont="1" applyBorder="1" applyAlignment="1">
      <alignment horizontal="center" vertical="center" wrapText="1"/>
      <protection/>
    </xf>
    <xf numFmtId="3" fontId="18" fillId="0" borderId="8" xfId="18" applyNumberFormat="1" applyFont="1" applyBorder="1" applyAlignment="1">
      <alignment horizontal="right" vertical="center" wrapText="1"/>
      <protection/>
    </xf>
    <xf numFmtId="3" fontId="18" fillId="0" borderId="8" xfId="18" applyNumberFormat="1" applyFont="1" applyBorder="1" applyAlignment="1" quotePrefix="1">
      <alignment horizontal="center" vertical="center" wrapText="1"/>
      <protection/>
    </xf>
    <xf numFmtId="165" fontId="18" fillId="0" borderId="8" xfId="18" applyNumberFormat="1" applyFont="1" applyBorder="1" applyAlignment="1" quotePrefix="1">
      <alignment horizontal="center" vertical="center" wrapText="1"/>
      <protection/>
    </xf>
    <xf numFmtId="0" fontId="18" fillId="0" borderId="14" xfId="18" applyFont="1" applyBorder="1" applyAlignment="1">
      <alignment horizontal="center" vertical="center" wrapText="1"/>
      <protection/>
    </xf>
    <xf numFmtId="0" fontId="18" fillId="0" borderId="15" xfId="18" applyFont="1" applyBorder="1" applyAlignment="1">
      <alignment horizontal="center" vertical="center" wrapText="1"/>
      <protection/>
    </xf>
    <xf numFmtId="165" fontId="18" fillId="0" borderId="15" xfId="18" applyNumberFormat="1" applyFont="1" applyBorder="1" applyAlignment="1">
      <alignment horizontal="center" vertical="center" wrapText="1"/>
      <protection/>
    </xf>
    <xf numFmtId="0" fontId="18" fillId="0" borderId="7" xfId="18" applyFont="1" applyBorder="1" applyAlignment="1">
      <alignment horizontal="center" vertical="center" wrapText="1"/>
      <protection/>
    </xf>
    <xf numFmtId="0" fontId="18" fillId="0" borderId="2" xfId="18" applyFont="1" applyBorder="1" applyAlignment="1">
      <alignment horizontal="right" vertical="center" wrapText="1"/>
      <protection/>
    </xf>
    <xf numFmtId="3" fontId="18" fillId="0" borderId="2" xfId="18" applyNumberFormat="1" applyFont="1" applyBorder="1" applyAlignment="1">
      <alignment horizontal="right" vertical="center" wrapText="1"/>
      <protection/>
    </xf>
    <xf numFmtId="3" fontId="18" fillId="0" borderId="6" xfId="18" applyNumberFormat="1" applyFont="1" applyBorder="1" applyAlignment="1">
      <alignment horizontal="right" vertical="center" wrapText="1"/>
      <protection/>
    </xf>
    <xf numFmtId="165" fontId="18" fillId="0" borderId="6" xfId="18" applyNumberFormat="1" applyFont="1" applyBorder="1" applyAlignment="1">
      <alignment horizontal="right" vertical="center" wrapText="1"/>
      <protection/>
    </xf>
    <xf numFmtId="0" fontId="17" fillId="0" borderId="2" xfId="0" applyFont="1" applyBorder="1" applyAlignment="1">
      <alignment horizontal="center" vertical="center" wrapText="1"/>
    </xf>
    <xf numFmtId="3" fontId="18" fillId="0" borderId="2" xfId="18" applyNumberFormat="1" applyFont="1" applyBorder="1" applyAlignment="1">
      <alignment horizontal="center" vertical="center" wrapText="1"/>
      <protection/>
    </xf>
    <xf numFmtId="3" fontId="18" fillId="0" borderId="2" xfId="18" applyNumberFormat="1" applyFont="1" applyBorder="1" applyAlignment="1">
      <alignment horizontal="center"/>
      <protection/>
    </xf>
    <xf numFmtId="0" fontId="17" fillId="0" borderId="6" xfId="0" applyFont="1" applyBorder="1" applyAlignment="1">
      <alignment horizontal="center" vertical="center" wrapText="1"/>
    </xf>
    <xf numFmtId="3" fontId="18" fillId="0" borderId="14" xfId="18" applyNumberFormat="1" applyFont="1" applyBorder="1" applyAlignment="1">
      <alignment horizontal="right" vertical="center" wrapText="1"/>
      <protection/>
    </xf>
    <xf numFmtId="3" fontId="18" fillId="0" borderId="15" xfId="18" applyNumberFormat="1" applyFont="1" applyBorder="1" applyAlignment="1">
      <alignment horizontal="right" vertical="center" wrapText="1"/>
      <protection/>
    </xf>
    <xf numFmtId="3" fontId="18" fillId="0" borderId="15" xfId="18" applyNumberFormat="1" applyFont="1" applyBorder="1" applyAlignment="1">
      <alignment horizontal="center" vertical="center" wrapText="1"/>
      <protection/>
    </xf>
    <xf numFmtId="3" fontId="18" fillId="0" borderId="15" xfId="18" applyNumberFormat="1" applyFont="1" applyBorder="1" applyAlignment="1">
      <alignment horizontal="center"/>
      <protection/>
    </xf>
    <xf numFmtId="3" fontId="18" fillId="0" borderId="7" xfId="18" applyNumberFormat="1" applyFont="1" applyBorder="1" applyAlignment="1">
      <alignment horizontal="right" vertical="center" wrapText="1"/>
      <protection/>
    </xf>
    <xf numFmtId="0" fontId="17" fillId="0" borderId="8" xfId="0" applyFont="1" applyBorder="1" applyAlignment="1">
      <alignment horizontal="center" vertical="center" wrapText="1"/>
    </xf>
    <xf numFmtId="3" fontId="18" fillId="0" borderId="1" xfId="18" applyNumberFormat="1" applyFont="1" applyBorder="1" applyAlignment="1">
      <alignment horizontal="right" vertical="center" wrapText="1"/>
      <protection/>
    </xf>
    <xf numFmtId="0" fontId="15" fillId="0" borderId="0" xfId="18" applyAlignment="1">
      <alignment horizontal="center"/>
      <protection/>
    </xf>
    <xf numFmtId="3" fontId="18" fillId="0" borderId="8" xfId="18" applyNumberFormat="1" applyFont="1" applyBorder="1" applyAlignment="1">
      <alignment horizontal="center" vertical="center" wrapText="1"/>
      <protection/>
    </xf>
    <xf numFmtId="3" fontId="18" fillId="0" borderId="8" xfId="18" applyNumberFormat="1" applyFont="1" applyBorder="1" applyAlignment="1">
      <alignment horizontal="center"/>
      <protection/>
    </xf>
    <xf numFmtId="3" fontId="18" fillId="0" borderId="1" xfId="18" applyNumberFormat="1" applyFont="1" applyBorder="1" applyAlignment="1">
      <alignment horizontal="center" vertical="center" wrapText="1"/>
      <protection/>
    </xf>
    <xf numFmtId="0" fontId="18" fillId="0" borderId="14" xfId="18" applyFont="1" applyBorder="1" applyAlignment="1">
      <alignment horizontal="left" vertical="center" wrapText="1"/>
      <protection/>
    </xf>
    <xf numFmtId="0" fontId="18" fillId="0" borderId="15" xfId="18" applyFont="1" applyBorder="1" applyAlignment="1">
      <alignment horizontal="left" vertical="center" wrapText="1"/>
      <protection/>
    </xf>
    <xf numFmtId="0" fontId="18" fillId="0" borderId="7" xfId="18" applyFont="1" applyBorder="1" applyAlignment="1">
      <alignment horizontal="left" vertical="center" wrapText="1"/>
      <protection/>
    </xf>
    <xf numFmtId="0" fontId="18" fillId="0" borderId="8" xfId="18" applyFont="1" applyBorder="1" applyAlignment="1">
      <alignment horizontal="center" vertical="center" wrapText="1"/>
      <protection/>
    </xf>
    <xf numFmtId="3" fontId="18" fillId="0" borderId="0" xfId="18" applyNumberFormat="1" applyFont="1" applyBorder="1" applyAlignment="1">
      <alignment horizontal="right" wrapText="1"/>
      <protection/>
    </xf>
    <xf numFmtId="168" fontId="18" fillId="0" borderId="6" xfId="18" applyNumberFormat="1" applyFont="1" applyBorder="1" applyAlignment="1">
      <alignment horizontal="right" wrapText="1"/>
      <protection/>
    </xf>
    <xf numFmtId="3" fontId="18" fillId="0" borderId="6" xfId="18" applyNumberFormat="1" applyFont="1" applyBorder="1" applyAlignment="1">
      <alignment horizontal="center" wrapText="1"/>
      <protection/>
    </xf>
    <xf numFmtId="0" fontId="18" fillId="0" borderId="6" xfId="18" applyFont="1" applyBorder="1" applyAlignment="1">
      <alignment vertical="center" wrapText="1"/>
      <protection/>
    </xf>
    <xf numFmtId="165" fontId="18" fillId="0" borderId="8" xfId="18" applyNumberFormat="1" applyFont="1" applyBorder="1" applyAlignment="1">
      <alignment horizontal="right" vertical="center" wrapText="1"/>
      <protection/>
    </xf>
    <xf numFmtId="168" fontId="18" fillId="0" borderId="8" xfId="18" applyNumberFormat="1" applyFont="1" applyBorder="1" applyAlignment="1">
      <alignment horizontal="right" vertical="center" wrapText="1"/>
      <protection/>
    </xf>
    <xf numFmtId="0" fontId="18" fillId="0" borderId="4" xfId="18" applyFont="1" applyBorder="1" applyAlignment="1">
      <alignment horizontal="center" vertical="center" wrapText="1"/>
      <protection/>
    </xf>
    <xf numFmtId="0" fontId="18" fillId="0" borderId="0" xfId="18" applyFont="1" applyBorder="1" applyAlignment="1">
      <alignment horizontal="center" vertical="center" wrapText="1"/>
      <protection/>
    </xf>
    <xf numFmtId="165" fontId="18" fillId="0" borderId="0" xfId="18" applyNumberFormat="1" applyFont="1" applyBorder="1" applyAlignment="1">
      <alignment horizontal="center" vertical="center" wrapText="1"/>
      <protection/>
    </xf>
    <xf numFmtId="0" fontId="18" fillId="0" borderId="0" xfId="18" applyFont="1" applyBorder="1" applyAlignment="1">
      <alignment horizontal="left" vertical="center" wrapText="1"/>
      <protection/>
    </xf>
    <xf numFmtId="0" fontId="18" fillId="0" borderId="10" xfId="18" applyFont="1" applyBorder="1" applyAlignment="1">
      <alignment horizontal="center" vertical="center" wrapText="1"/>
      <protection/>
    </xf>
    <xf numFmtId="0" fontId="18" fillId="0" borderId="8" xfId="18" applyFont="1" applyBorder="1" applyAlignment="1">
      <alignment vertical="center" wrapText="1"/>
      <protection/>
    </xf>
    <xf numFmtId="165" fontId="18" fillId="0" borderId="1" xfId="18" applyNumberFormat="1" applyFont="1" applyBorder="1" applyAlignment="1">
      <alignment horizontal="right" vertical="center" wrapText="1"/>
      <protection/>
    </xf>
    <xf numFmtId="168" fontId="18" fillId="0" borderId="1" xfId="18" applyNumberFormat="1" applyFont="1" applyBorder="1" applyAlignment="1">
      <alignment horizontal="right" vertical="center" wrapText="1"/>
      <protection/>
    </xf>
    <xf numFmtId="3" fontId="18" fillId="0" borderId="6" xfId="18" applyNumberFormat="1" applyFont="1" applyBorder="1" applyAlignment="1" quotePrefix="1">
      <alignment horizontal="right" wrapText="1"/>
      <protection/>
    </xf>
    <xf numFmtId="168" fontId="18" fillId="0" borderId="2" xfId="18" applyNumberFormat="1" applyFont="1" applyBorder="1" applyAlignment="1" quotePrefix="1">
      <alignment horizontal="right" wrapText="1"/>
      <protection/>
    </xf>
    <xf numFmtId="3" fontId="18" fillId="0" borderId="8" xfId="18" applyNumberFormat="1" applyFont="1" applyBorder="1" applyAlignment="1">
      <alignment vertical="center" wrapText="1"/>
      <protection/>
    </xf>
    <xf numFmtId="3" fontId="18" fillId="0" borderId="8" xfId="18" applyNumberFormat="1" applyFont="1" applyBorder="1" applyAlignment="1">
      <alignment vertical="center"/>
      <protection/>
    </xf>
    <xf numFmtId="168" fontId="18" fillId="0" borderId="8" xfId="18" applyNumberFormat="1" applyFont="1" applyBorder="1" applyAlignment="1" quotePrefix="1">
      <alignment horizontal="center" vertical="center" wrapText="1"/>
      <protection/>
    </xf>
    <xf numFmtId="0" fontId="18" fillId="0" borderId="3" xfId="18" applyFont="1" applyBorder="1" applyAlignment="1">
      <alignment horizontal="center" vertical="center" wrapText="1"/>
      <protection/>
    </xf>
    <xf numFmtId="0" fontId="18" fillId="0" borderId="12" xfId="18" applyFont="1" applyBorder="1" applyAlignment="1">
      <alignment horizontal="center" vertical="center" wrapText="1"/>
      <protection/>
    </xf>
    <xf numFmtId="0" fontId="18" fillId="0" borderId="12" xfId="18" applyFont="1" applyBorder="1" applyAlignment="1">
      <alignment vertical="center" wrapText="1"/>
      <protection/>
    </xf>
    <xf numFmtId="0" fontId="18" fillId="0" borderId="11" xfId="18" applyFont="1" applyBorder="1" applyAlignment="1">
      <alignment horizontal="center" vertical="center" wrapText="1"/>
      <protection/>
    </xf>
    <xf numFmtId="3" fontId="18" fillId="0" borderId="1" xfId="18" applyNumberFormat="1" applyFont="1" applyBorder="1" applyAlignment="1">
      <alignment vertical="center" wrapText="1"/>
      <protection/>
    </xf>
    <xf numFmtId="3" fontId="18" fillId="0" borderId="1" xfId="18" applyNumberFormat="1" applyFont="1" applyBorder="1" applyAlignment="1" quotePrefix="1">
      <alignment horizontal="center"/>
      <protection/>
    </xf>
    <xf numFmtId="3" fontId="18" fillId="0" borderId="8" xfId="18" applyNumberFormat="1" applyFont="1" applyBorder="1" applyAlignment="1" quotePrefix="1">
      <alignment horizontal="center"/>
      <protection/>
    </xf>
    <xf numFmtId="0" fontId="18" fillId="0" borderId="8" xfId="18" applyFont="1" applyBorder="1" applyAlignment="1" quotePrefix="1">
      <alignment horizontal="center" vertical="center" wrapText="1"/>
      <protection/>
    </xf>
    <xf numFmtId="0" fontId="18" fillId="0" borderId="1" xfId="18" applyFont="1" applyBorder="1" applyAlignment="1">
      <alignment vertical="center" wrapText="1"/>
      <protection/>
    </xf>
    <xf numFmtId="0" fontId="18" fillId="0" borderId="1" xfId="18" applyFont="1" applyBorder="1" applyAlignment="1" quotePrefix="1">
      <alignment horizontal="center" vertical="center" wrapText="1"/>
      <protection/>
    </xf>
    <xf numFmtId="0" fontId="15" fillId="0" borderId="0" xfId="18" applyAlignment="1">
      <alignment horizontal="center" vertical="center"/>
      <protection/>
    </xf>
    <xf numFmtId="3" fontId="18" fillId="0" borderId="12" xfId="18" applyNumberFormat="1" applyFont="1" applyBorder="1" applyAlignment="1">
      <alignment horizontal="right" vertical="center" wrapText="1"/>
      <protection/>
    </xf>
    <xf numFmtId="3" fontId="18" fillId="0" borderId="12" xfId="18" applyNumberFormat="1" applyFont="1" applyBorder="1" applyAlignment="1" quotePrefix="1">
      <alignment horizontal="center" vertical="center" wrapText="1"/>
      <protection/>
    </xf>
    <xf numFmtId="3" fontId="18" fillId="0" borderId="12" xfId="18" applyNumberFormat="1" applyFont="1" applyBorder="1" applyAlignment="1">
      <alignment horizontal="center" vertical="center" wrapText="1"/>
      <protection/>
    </xf>
    <xf numFmtId="0" fontId="18" fillId="0" borderId="0" xfId="18" applyFont="1" applyAlignment="1">
      <alignment horizontal="center" vertical="center" wrapText="1"/>
      <protection/>
    </xf>
    <xf numFmtId="0" fontId="18" fillId="0" borderId="0" xfId="18" applyFont="1">
      <alignment/>
      <protection/>
    </xf>
    <xf numFmtId="0" fontId="3" fillId="0" borderId="0" xfId="0" applyNumberFormat="1" applyFont="1" applyFill="1" applyBorder="1" applyAlignment="1" applyProtection="1">
      <alignment/>
      <protection/>
    </xf>
    <xf numFmtId="0" fontId="0" fillId="0" borderId="12" xfId="0" applyBorder="1" applyAlignment="1">
      <alignment horizontal="right" vertical="center"/>
    </xf>
    <xf numFmtId="0" fontId="1" fillId="0" borderId="1" xfId="0" applyNumberFormat="1" applyFont="1" applyFill="1" applyBorder="1" applyAlignment="1" applyProtection="1">
      <alignment horizontal="center" vertical="center" wrapText="1"/>
      <protection/>
    </xf>
    <xf numFmtId="0" fontId="20" fillId="0" borderId="1" xfId="0" applyFont="1" applyBorder="1" applyAlignment="1" quotePrefix="1">
      <alignment horizontal="center" vertical="center" wrapText="1"/>
    </xf>
    <xf numFmtId="164" fontId="0" fillId="0" borderId="1" xfId="0" applyNumberFormat="1" applyBorder="1" applyAlignment="1" quotePrefix="1">
      <alignment horizontal="right" vertical="center" wrapText="1"/>
    </xf>
    <xf numFmtId="0" fontId="0" fillId="0" borderId="7" xfId="0" applyBorder="1" applyAlignment="1">
      <alignment vertical="center" wrapText="1"/>
    </xf>
    <xf numFmtId="0" fontId="0" fillId="0" borderId="14" xfId="0" applyBorder="1" applyAlignment="1">
      <alignment/>
    </xf>
    <xf numFmtId="0" fontId="1" fillId="0" borderId="7" xfId="0" applyFont="1" applyBorder="1" applyAlignment="1">
      <alignment horizontal="left" vertical="center"/>
    </xf>
    <xf numFmtId="0" fontId="23" fillId="0" borderId="1" xfId="0" applyFont="1" applyBorder="1" applyAlignment="1">
      <alignment horizontal="right" vertical="center" wrapText="1"/>
    </xf>
    <xf numFmtId="0" fontId="0" fillId="0" borderId="0" xfId="0" applyFill="1" applyBorder="1" applyAlignment="1">
      <alignment horizontal="left" vertical="center"/>
    </xf>
    <xf numFmtId="0" fontId="15" fillId="0" borderId="0" xfId="18" applyFont="1" applyAlignment="1">
      <alignment horizontal="right" vertical="center"/>
      <protection/>
    </xf>
    <xf numFmtId="0" fontId="14" fillId="0" borderId="0" xfId="18" applyFont="1" applyAlignment="1">
      <alignment vertical="center"/>
      <protection/>
    </xf>
    <xf numFmtId="0" fontId="2" fillId="0" borderId="0" xfId="0" applyFont="1" applyAlignment="1">
      <alignment horizontal="center"/>
    </xf>
    <xf numFmtId="164"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164" fontId="16" fillId="0" borderId="1" xfId="0" applyNumberFormat="1" applyFont="1" applyBorder="1" applyAlignment="1">
      <alignment horizontal="righ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7" xfId="0" applyFont="1" applyBorder="1" applyAlignment="1">
      <alignment horizontal="left" vertical="center"/>
    </xf>
    <xf numFmtId="0" fontId="0" fillId="0" borderId="2" xfId="0" applyFont="1" applyBorder="1" applyAlignment="1">
      <alignment horizontal="center" vertical="center"/>
    </xf>
    <xf numFmtId="0" fontId="27" fillId="0" borderId="5" xfId="0" applyFont="1" applyBorder="1" applyAlignment="1">
      <alignment horizontal="left" vertical="center" wrapText="1"/>
    </xf>
    <xf numFmtId="0" fontId="27" fillId="0" borderId="9" xfId="0" applyFont="1" applyBorder="1" applyAlignment="1">
      <alignment horizontal="left" vertical="center" wrapText="1"/>
    </xf>
    <xf numFmtId="0" fontId="27" fillId="0" borderId="13" xfId="0" applyFont="1" applyBorder="1" applyAlignment="1">
      <alignment horizontal="left" vertical="center" wrapText="1"/>
    </xf>
    <xf numFmtId="3" fontId="0" fillId="0" borderId="2" xfId="0" applyNumberFormat="1" applyFont="1" applyBorder="1" applyAlignment="1">
      <alignment horizontal="right" vertical="center"/>
    </xf>
    <xf numFmtId="164" fontId="0" fillId="0" borderId="2" xfId="0" applyNumberFormat="1" applyBorder="1" applyAlignment="1">
      <alignment horizontal="right" vertical="center"/>
    </xf>
    <xf numFmtId="0" fontId="0" fillId="0" borderId="6" xfId="0" applyFont="1" applyBorder="1" applyAlignment="1">
      <alignment horizontal="center" vertical="center"/>
    </xf>
    <xf numFmtId="0" fontId="27" fillId="0" borderId="4" xfId="0" applyFont="1" applyBorder="1" applyAlignment="1">
      <alignment horizontal="left" vertical="center"/>
    </xf>
    <xf numFmtId="0" fontId="27" fillId="0" borderId="0" xfId="0" applyFont="1" applyBorder="1" applyAlignment="1">
      <alignment horizontal="left" vertical="center" wrapText="1"/>
    </xf>
    <xf numFmtId="3" fontId="27" fillId="0" borderId="10" xfId="0" applyNumberFormat="1" applyFont="1" applyBorder="1" applyAlignment="1">
      <alignment horizontal="right" vertical="center" wrapText="1"/>
    </xf>
    <xf numFmtId="164" fontId="0" fillId="0" borderId="6" xfId="0" applyNumberFormat="1" applyBorder="1" applyAlignment="1">
      <alignment horizontal="right" vertical="center"/>
    </xf>
    <xf numFmtId="0" fontId="27" fillId="0" borderId="0" xfId="0" applyFont="1" applyBorder="1" applyAlignment="1">
      <alignment horizontal="left" vertical="center" wrapText="1"/>
    </xf>
    <xf numFmtId="3" fontId="0" fillId="0" borderId="6" xfId="0" applyNumberFormat="1" applyFont="1" applyBorder="1" applyAlignment="1" quotePrefix="1">
      <alignment horizontal="center" vertical="center"/>
    </xf>
    <xf numFmtId="0" fontId="27" fillId="0" borderId="4" xfId="0" applyFont="1" applyBorder="1" applyAlignment="1">
      <alignment horizontal="center" vertical="center"/>
    </xf>
    <xf numFmtId="0" fontId="27" fillId="0" borderId="12" xfId="0" applyFont="1" applyBorder="1" applyAlignment="1">
      <alignment horizontal="left" vertical="center" wrapText="1"/>
    </xf>
    <xf numFmtId="3" fontId="0" fillId="0" borderId="6" xfId="0" applyNumberFormat="1" applyBorder="1" applyAlignment="1" quotePrefix="1">
      <alignment horizontal="center" vertical="center"/>
    </xf>
    <xf numFmtId="0" fontId="27" fillId="0" borderId="8" xfId="0" applyFont="1" applyBorder="1" applyAlignment="1">
      <alignment horizontal="left" vertical="center" wrapText="1"/>
    </xf>
    <xf numFmtId="0" fontId="1" fillId="0" borderId="5" xfId="0" applyFont="1" applyBorder="1" applyAlignment="1">
      <alignment horizontal="left" vertical="center"/>
    </xf>
    <xf numFmtId="0" fontId="1" fillId="0" borderId="9" xfId="0" applyFont="1" applyBorder="1" applyAlignment="1">
      <alignment horizontal="left" vertical="center"/>
    </xf>
    <xf numFmtId="0" fontId="1" fillId="0" borderId="13" xfId="0" applyFont="1" applyBorder="1" applyAlignment="1">
      <alignment horizontal="left" vertical="center"/>
    </xf>
    <xf numFmtId="3" fontId="1" fillId="0" borderId="2" xfId="0" applyNumberFormat="1" applyFont="1" applyBorder="1" applyAlignment="1">
      <alignment horizontal="right" vertical="center"/>
    </xf>
    <xf numFmtId="3" fontId="1" fillId="0" borderId="2" xfId="0" applyNumberFormat="1" applyFont="1" applyBorder="1" applyAlignment="1" quotePrefix="1">
      <alignment horizontal="center" vertical="center"/>
    </xf>
    <xf numFmtId="0" fontId="27" fillId="0" borderId="2" xfId="0" applyFont="1" applyBorder="1" applyAlignment="1">
      <alignment horizontal="left" vertical="center" wrapText="1"/>
    </xf>
    <xf numFmtId="0" fontId="0" fillId="0" borderId="2" xfId="0" applyBorder="1" applyAlignment="1" quotePrefix="1">
      <alignment horizontal="center" vertical="center"/>
    </xf>
    <xf numFmtId="164" fontId="0" fillId="0" borderId="2" xfId="0" applyNumberFormat="1" applyBorder="1" applyAlignment="1" quotePrefix="1">
      <alignment horizontal="center" vertical="center"/>
    </xf>
    <xf numFmtId="0" fontId="27"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quotePrefix="1">
      <alignment horizontal="center" vertical="center"/>
    </xf>
    <xf numFmtId="164" fontId="0" fillId="0" borderId="8" xfId="0" applyNumberFormat="1" applyBorder="1" applyAlignment="1" quotePrefix="1">
      <alignment horizontal="center" vertical="center"/>
    </xf>
    <xf numFmtId="0" fontId="17" fillId="0" borderId="0" xfId="0" applyFont="1" applyAlignment="1">
      <alignment horizontal="center" vertical="center"/>
    </xf>
    <xf numFmtId="0" fontId="0" fillId="0" borderId="0" xfId="0" applyAlignment="1">
      <alignment horizontal="left"/>
    </xf>
    <xf numFmtId="4" fontId="0" fillId="0" borderId="0" xfId="0" applyNumberFormat="1" applyAlignment="1">
      <alignment horizontal="right" vertical="center"/>
    </xf>
    <xf numFmtId="0" fontId="44" fillId="0" borderId="0" xfId="0" applyFont="1" applyAlignment="1">
      <alignment horizontal="center"/>
    </xf>
    <xf numFmtId="4" fontId="0" fillId="0" borderId="0" xfId="0" applyNumberFormat="1" applyAlignment="1">
      <alignment horizontal="right"/>
    </xf>
    <xf numFmtId="4" fontId="1" fillId="0" borderId="2"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3" fontId="1" fillId="0" borderId="1" xfId="0" applyNumberFormat="1" applyFont="1" applyBorder="1" applyAlignment="1">
      <alignment horizontal="center"/>
    </xf>
    <xf numFmtId="0" fontId="1" fillId="0" borderId="1" xfId="0" applyFont="1" applyBorder="1" applyAlignment="1">
      <alignment horizont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7" xfId="0" applyFont="1" applyBorder="1" applyAlignment="1">
      <alignment horizontal="center" vertical="center"/>
    </xf>
    <xf numFmtId="3" fontId="2" fillId="0" borderId="1" xfId="0" applyNumberFormat="1" applyFont="1" applyBorder="1" applyAlignment="1">
      <alignment horizontal="right" vertical="center"/>
    </xf>
    <xf numFmtId="0" fontId="1" fillId="0" borderId="2" xfId="0" applyFont="1" applyBorder="1" applyAlignment="1" quotePrefix="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7" xfId="0" applyFont="1" applyBorder="1" applyAlignment="1">
      <alignment horizontal="left" vertical="center"/>
    </xf>
    <xf numFmtId="3" fontId="1" fillId="0" borderId="1" xfId="0" applyNumberFormat="1" applyFont="1" applyBorder="1" applyAlignment="1">
      <alignment horizontal="right" vertical="center"/>
    </xf>
    <xf numFmtId="164" fontId="1" fillId="0" borderId="1" xfId="0" applyNumberFormat="1" applyFont="1" applyBorder="1" applyAlignment="1">
      <alignment horizontal="right" vertical="center"/>
    </xf>
    <xf numFmtId="0" fontId="1" fillId="0" borderId="6" xfId="0" applyFont="1" applyBorder="1" applyAlignment="1">
      <alignment horizontal="center" vertical="center"/>
    </xf>
    <xf numFmtId="0" fontId="1" fillId="0" borderId="6" xfId="0" applyFont="1" applyBorder="1" applyAlignment="1" quotePrefix="1">
      <alignment horizontal="center" vertical="center"/>
    </xf>
    <xf numFmtId="0" fontId="0" fillId="0" borderId="9" xfId="0" applyFont="1" applyBorder="1" applyAlignment="1" quotePrefix="1">
      <alignment horizontal="center" vertical="center"/>
    </xf>
    <xf numFmtId="0" fontId="1" fillId="0" borderId="8" xfId="0" applyFont="1" applyBorder="1" applyAlignment="1">
      <alignment horizontal="center" vertical="center"/>
    </xf>
    <xf numFmtId="0" fontId="1" fillId="0" borderId="8" xfId="0" applyFont="1" applyBorder="1" applyAlignment="1" quotePrefix="1">
      <alignment horizontal="center" vertical="center"/>
    </xf>
    <xf numFmtId="0" fontId="0" fillId="0" borderId="8" xfId="0" applyFont="1" applyBorder="1" applyAlignment="1" quotePrefix="1">
      <alignment horizontal="center" vertical="center"/>
    </xf>
    <xf numFmtId="0" fontId="0" fillId="0" borderId="14" xfId="0" applyFont="1" applyBorder="1" applyAlignment="1">
      <alignment horizontal="center" vertical="center"/>
    </xf>
    <xf numFmtId="0" fontId="17" fillId="0" borderId="14" xfId="0" applyFont="1" applyBorder="1" applyAlignment="1">
      <alignment horizontal="left" vertical="center" wrapText="1"/>
    </xf>
    <xf numFmtId="0" fontId="17" fillId="0" borderId="7" xfId="0" applyFont="1" applyBorder="1" applyAlignment="1">
      <alignment horizontal="left" vertical="center" wrapText="1"/>
    </xf>
    <xf numFmtId="49" fontId="17" fillId="0" borderId="14" xfId="0" applyNumberFormat="1" applyFont="1" applyBorder="1" applyAlignment="1">
      <alignment horizontal="left" vertical="center" wrapText="1"/>
    </xf>
    <xf numFmtId="49" fontId="17" fillId="0" borderId="7" xfId="0" applyNumberFormat="1" applyFont="1" applyBorder="1" applyAlignment="1">
      <alignment horizontal="left" vertical="center" wrapText="1"/>
    </xf>
    <xf numFmtId="0" fontId="0" fillId="0" borderId="12" xfId="0" applyBorder="1" applyAlignment="1">
      <alignment horizontal="center" vertical="center"/>
    </xf>
    <xf numFmtId="49" fontId="17" fillId="0" borderId="14" xfId="0" applyNumberFormat="1" applyFont="1" applyBorder="1" applyAlignment="1">
      <alignment horizontal="left" vertical="center" wrapText="1"/>
    </xf>
    <xf numFmtId="49" fontId="17" fillId="0" borderId="7" xfId="0" applyNumberFormat="1" applyFont="1" applyBorder="1" applyAlignment="1">
      <alignment horizontal="left"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Border="1" applyAlignment="1">
      <alignment horizontal="center" vertical="center"/>
    </xf>
    <xf numFmtId="0" fontId="17" fillId="0" borderId="7" xfId="0" applyFont="1" applyBorder="1" applyAlignment="1">
      <alignment horizontal="left" vertical="center" wrapText="1"/>
    </xf>
    <xf numFmtId="3" fontId="0" fillId="0" borderId="1" xfId="0" applyNumberFormat="1" applyFont="1" applyBorder="1" applyAlignment="1">
      <alignment horizontal="right" vertical="center"/>
    </xf>
    <xf numFmtId="164" fontId="0" fillId="0" borderId="1" xfId="0" applyNumberFormat="1" applyFont="1" applyBorder="1" applyAlignment="1">
      <alignment horizontal="right" vertical="center"/>
    </xf>
    <xf numFmtId="0" fontId="17" fillId="0" borderId="15" xfId="0" applyFont="1" applyBorder="1" applyAlignment="1">
      <alignment horizontal="left" vertical="center"/>
    </xf>
    <xf numFmtId="0" fontId="17" fillId="0" borderId="7" xfId="0" applyFont="1" applyBorder="1" applyAlignment="1">
      <alignment horizontal="left" vertical="center"/>
    </xf>
    <xf numFmtId="0" fontId="1" fillId="0" borderId="6" xfId="0" applyFont="1" applyBorder="1" applyAlignment="1">
      <alignment horizontal="center" vertical="center"/>
    </xf>
    <xf numFmtId="0" fontId="1" fillId="0" borderId="0" xfId="0" applyFont="1" applyBorder="1" applyAlignment="1" quotePrefix="1">
      <alignment horizontal="center" vertical="center"/>
    </xf>
    <xf numFmtId="0" fontId="1" fillId="0" borderId="4" xfId="0" applyFont="1" applyBorder="1" applyAlignment="1">
      <alignment horizontal="center" vertical="center"/>
    </xf>
    <xf numFmtId="0" fontId="0" fillId="0" borderId="4" xfId="0" applyFont="1" applyBorder="1" applyAlignment="1" quotePrefix="1">
      <alignment horizontal="center" vertical="center"/>
    </xf>
    <xf numFmtId="0" fontId="0" fillId="0" borderId="2" xfId="0" applyFont="1" applyBorder="1" applyAlignment="1" quotePrefix="1">
      <alignment horizontal="center" vertical="center"/>
    </xf>
    <xf numFmtId="0" fontId="17" fillId="0" borderId="12" xfId="0" applyFont="1" applyBorder="1" applyAlignment="1">
      <alignment horizontal="left" vertical="center"/>
    </xf>
    <xf numFmtId="0" fontId="17" fillId="0" borderId="11" xfId="0" applyFont="1" applyBorder="1" applyAlignment="1">
      <alignment horizontal="left" vertical="center"/>
    </xf>
    <xf numFmtId="3" fontId="0" fillId="0" borderId="7" xfId="0" applyNumberFormat="1" applyFont="1" applyBorder="1" applyAlignment="1">
      <alignment horizontal="right" vertical="center"/>
    </xf>
    <xf numFmtId="0" fontId="0" fillId="0" borderId="4" xfId="0" applyFont="1" applyBorder="1" applyAlignment="1" quotePrefix="1">
      <alignment horizontal="center" vertical="center"/>
    </xf>
    <xf numFmtId="0" fontId="0" fillId="0" borderId="15" xfId="0"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vertical="center"/>
    </xf>
    <xf numFmtId="164" fontId="1" fillId="0" borderId="4" xfId="0" applyNumberFormat="1" applyFont="1" applyBorder="1" applyAlignment="1">
      <alignment horizontal="right" vertical="center"/>
    </xf>
    <xf numFmtId="0" fontId="0" fillId="0" borderId="3" xfId="0" applyFont="1" applyBorder="1" applyAlignment="1" quotePrefix="1">
      <alignment horizontal="center" vertical="center"/>
    </xf>
    <xf numFmtId="0" fontId="0" fillId="0" borderId="14" xfId="0" applyFont="1" applyBorder="1" applyAlignment="1">
      <alignment horizontal="center" vertical="center" wrapText="1"/>
    </xf>
    <xf numFmtId="0" fontId="1" fillId="0" borderId="8" xfId="0" applyFont="1" applyBorder="1" applyAlignment="1">
      <alignment horizontal="left" vertical="center" wrapText="1"/>
    </xf>
    <xf numFmtId="49" fontId="17" fillId="0" borderId="3" xfId="0" applyNumberFormat="1" applyFont="1" applyBorder="1" applyAlignment="1">
      <alignment horizontal="left" vertical="center" wrapText="1"/>
    </xf>
    <xf numFmtId="49" fontId="17" fillId="0" borderId="11" xfId="0" applyNumberFormat="1" applyFont="1" applyBorder="1" applyAlignment="1">
      <alignment horizontal="left" vertical="center" wrapText="1"/>
    </xf>
    <xf numFmtId="0" fontId="17" fillId="0" borderId="1" xfId="0" applyFont="1" applyBorder="1" applyAlignment="1">
      <alignment horizontal="left" vertical="center" wrapText="1"/>
    </xf>
    <xf numFmtId="49" fontId="17" fillId="0" borderId="7" xfId="0" applyNumberFormat="1" applyFont="1" applyBorder="1" applyAlignment="1">
      <alignment horizontal="left" vertical="center" wrapText="1"/>
    </xf>
    <xf numFmtId="49" fontId="0" fillId="0" borderId="8" xfId="0" applyNumberFormat="1" applyFont="1" applyBorder="1" applyAlignment="1">
      <alignment horizontal="center" vertical="center" wrapText="1"/>
    </xf>
    <xf numFmtId="49" fontId="17" fillId="0" borderId="11" xfId="0" applyNumberFormat="1" applyFont="1" applyBorder="1" applyAlignment="1">
      <alignment horizontal="left" vertical="center" wrapText="1"/>
    </xf>
    <xf numFmtId="49" fontId="0" fillId="0" borderId="8" xfId="0" applyNumberFormat="1" applyFont="1" applyBorder="1" applyAlignment="1">
      <alignment horizontal="center" vertical="center" wrapText="1"/>
    </xf>
    <xf numFmtId="3" fontId="0" fillId="0" borderId="8" xfId="0" applyNumberFormat="1" applyFont="1" applyBorder="1" applyAlignment="1">
      <alignment horizontal="right" vertical="center"/>
    </xf>
    <xf numFmtId="49" fontId="17" fillId="0" borderId="7" xfId="0" applyNumberFormat="1" applyFont="1" applyBorder="1" applyAlignment="1">
      <alignment horizontal="left" vertical="center" wrapText="1"/>
    </xf>
    <xf numFmtId="49" fontId="17" fillId="0" borderId="3" xfId="0" applyNumberFormat="1" applyFont="1" applyBorder="1" applyAlignment="1">
      <alignment horizontal="left" vertical="center" wrapText="1"/>
    </xf>
    <xf numFmtId="49" fontId="17" fillId="0" borderId="11" xfId="0" applyNumberFormat="1" applyFont="1" applyBorder="1" applyAlignment="1">
      <alignment horizontal="left" vertical="center" wrapText="1"/>
    </xf>
    <xf numFmtId="49" fontId="17" fillId="0" borderId="11" xfId="0" applyNumberFormat="1" applyFont="1" applyBorder="1" applyAlignment="1">
      <alignment horizontal="left" vertical="center" wrapText="1"/>
    </xf>
    <xf numFmtId="0" fontId="0" fillId="0" borderId="11" xfId="0" applyBorder="1" applyAlignment="1">
      <alignment horizontal="center" vertical="center"/>
    </xf>
    <xf numFmtId="0" fontId="0" fillId="0" borderId="0" xfId="0" applyAlignment="1">
      <alignment horizontal="left" vertical="center"/>
    </xf>
    <xf numFmtId="0" fontId="15" fillId="0" borderId="0" xfId="0" applyFont="1" applyAlignment="1">
      <alignment/>
    </xf>
    <xf numFmtId="0" fontId="15" fillId="0" borderId="0" xfId="0" applyFont="1" applyAlignment="1">
      <alignment horizontal="right" vertical="center"/>
    </xf>
    <xf numFmtId="2" fontId="21" fillId="0" borderId="0" xfId="0" applyNumberFormat="1" applyFont="1" applyAlignment="1">
      <alignment horizontal="center" vertical="center" wrapText="1"/>
    </xf>
    <xf numFmtId="2" fontId="0" fillId="0" borderId="0" xfId="0" applyNumberFormat="1" applyAlignment="1">
      <alignment horizontal="center" vertical="center"/>
    </xf>
    <xf numFmtId="0" fontId="21" fillId="0" borderId="0" xfId="0" applyFont="1" applyAlignment="1">
      <alignment horizontal="center" vertical="center" wrapText="1"/>
    </xf>
    <xf numFmtId="49" fontId="21" fillId="0" borderId="0" xfId="0" applyNumberFormat="1" applyFont="1" applyAlignment="1">
      <alignment horizontal="center" vertical="center" wrapText="1"/>
    </xf>
    <xf numFmtId="49" fontId="23" fillId="0" borderId="0" xfId="0" applyNumberFormat="1" applyFont="1" applyAlignment="1">
      <alignment horizontal="center" wrapText="1"/>
    </xf>
    <xf numFmtId="0" fontId="15" fillId="0" borderId="0" xfId="0" applyFont="1" applyAlignment="1">
      <alignment horizontal="center"/>
    </xf>
    <xf numFmtId="0" fontId="23" fillId="0" borderId="2" xfId="0" applyFont="1" applyBorder="1" applyAlignment="1">
      <alignment horizontal="center" vertical="center"/>
    </xf>
    <xf numFmtId="0" fontId="23" fillId="0" borderId="1" xfId="0" applyFont="1" applyBorder="1" applyAlignment="1">
      <alignment horizontal="center" vertical="center" wrapText="1"/>
    </xf>
    <xf numFmtId="0" fontId="23" fillId="0" borderId="14" xfId="0" applyFont="1" applyBorder="1" applyAlignment="1">
      <alignment horizontal="center" vertical="top" wrapText="1"/>
    </xf>
    <xf numFmtId="0" fontId="23" fillId="0" borderId="7" xfId="0" applyFont="1" applyBorder="1" applyAlignment="1">
      <alignment horizontal="center" vertical="top" wrapText="1"/>
    </xf>
    <xf numFmtId="0" fontId="23" fillId="0" borderId="2" xfId="0" applyFont="1" applyBorder="1" applyAlignment="1">
      <alignment horizontal="center"/>
    </xf>
    <xf numFmtId="0" fontId="23" fillId="0" borderId="6" xfId="0" applyFont="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left" wrapText="1"/>
    </xf>
    <xf numFmtId="49" fontId="23" fillId="0" borderId="6" xfId="0" applyNumberFormat="1" applyFont="1" applyBorder="1" applyAlignment="1">
      <alignment horizontal="center" vertical="top"/>
    </xf>
    <xf numFmtId="0" fontId="23" fillId="0" borderId="8" xfId="0" applyFont="1" applyBorder="1" applyAlignment="1">
      <alignment horizontal="center" vertical="center"/>
    </xf>
    <xf numFmtId="0" fontId="23" fillId="0" borderId="5" xfId="0" applyFont="1" applyBorder="1" applyAlignment="1">
      <alignment horizontal="center" vertical="center" wrapTex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7" xfId="0" applyFont="1" applyBorder="1" applyAlignment="1">
      <alignment horizontal="center" vertical="center"/>
    </xf>
    <xf numFmtId="164" fontId="23" fillId="0" borderId="1" xfId="0" applyNumberFormat="1" applyFont="1" applyBorder="1" applyAlignment="1">
      <alignment horizontal="center" vertical="center"/>
    </xf>
    <xf numFmtId="0" fontId="15" fillId="0" borderId="2" xfId="0" applyFont="1" applyBorder="1" applyAlignment="1">
      <alignment horizontal="center"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7" xfId="0" applyFont="1" applyBorder="1" applyAlignment="1">
      <alignment horizontal="left" vertical="center"/>
    </xf>
    <xf numFmtId="164" fontId="15" fillId="0" borderId="1" xfId="0" applyNumberFormat="1" applyFont="1" applyBorder="1" applyAlignment="1">
      <alignment horizontal="center" vertical="center"/>
    </xf>
    <xf numFmtId="0" fontId="15" fillId="0" borderId="6" xfId="0" applyFont="1" applyBorder="1" applyAlignment="1">
      <alignment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8" fillId="0" borderId="12" xfId="0" applyFont="1" applyBorder="1" applyAlignment="1">
      <alignment horizontal="left" vertical="center"/>
    </xf>
    <xf numFmtId="0" fontId="18" fillId="0" borderId="11" xfId="0" applyFont="1" applyBorder="1" applyAlignment="1">
      <alignment horizontal="left" vertical="center"/>
    </xf>
    <xf numFmtId="49" fontId="15" fillId="0" borderId="7" xfId="20" applyNumberFormat="1" applyFont="1" applyBorder="1" applyAlignment="1">
      <alignment horizontal="center" vertical="center"/>
    </xf>
    <xf numFmtId="0" fontId="18" fillId="0" borderId="14" xfId="0" applyFont="1" applyBorder="1" applyAlignment="1">
      <alignment vertical="center" wrapText="1"/>
    </xf>
    <xf numFmtId="49" fontId="15" fillId="0" borderId="7" xfId="0" applyNumberFormat="1" applyFont="1" applyBorder="1" applyAlignment="1">
      <alignment horizontal="center" vertical="center"/>
    </xf>
    <xf numFmtId="49" fontId="15" fillId="0" borderId="14" xfId="0" applyNumberFormat="1" applyFont="1" applyBorder="1" applyAlignment="1" quotePrefix="1">
      <alignment horizontal="center" vertical="center"/>
    </xf>
    <xf numFmtId="0" fontId="18" fillId="0" borderId="1" xfId="0" applyFont="1" applyBorder="1" applyAlignment="1">
      <alignment vertical="center" wrapText="1"/>
    </xf>
    <xf numFmtId="49" fontId="15" fillId="0" borderId="2" xfId="0" applyNumberFormat="1" applyFont="1" applyBorder="1" applyAlignment="1">
      <alignment horizontal="center" vertical="center"/>
    </xf>
    <xf numFmtId="0" fontId="15" fillId="0" borderId="8" xfId="0" applyFont="1" applyBorder="1" applyAlignment="1">
      <alignment horizontal="center" vertical="center"/>
    </xf>
    <xf numFmtId="49" fontId="15" fillId="0" borderId="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1" xfId="0" applyNumberFormat="1" applyFont="1" applyBorder="1" applyAlignment="1">
      <alignment horizontal="center" vertical="center"/>
    </xf>
    <xf numFmtId="0" fontId="18" fillId="0" borderId="3" xfId="0" applyFont="1" applyBorder="1" applyAlignment="1">
      <alignment vertical="center" wrapText="1"/>
    </xf>
    <xf numFmtId="164" fontId="15" fillId="0" borderId="8" xfId="0" applyNumberFormat="1" applyFont="1" applyBorder="1" applyAlignment="1">
      <alignment horizontal="center" vertical="center"/>
    </xf>
    <xf numFmtId="0" fontId="18" fillId="0" borderId="8" xfId="0" applyFont="1" applyBorder="1" applyAlignment="1">
      <alignment vertical="center" wrapText="1"/>
    </xf>
    <xf numFmtId="49" fontId="18" fillId="0" borderId="14" xfId="0" applyNumberFormat="1" applyFont="1" applyBorder="1" applyAlignment="1">
      <alignment horizontal="left" vertical="center"/>
    </xf>
    <xf numFmtId="49" fontId="15" fillId="0" borderId="1" xfId="0" applyNumberFormat="1" applyFont="1" applyBorder="1" applyAlignment="1">
      <alignment horizontal="left" vertical="center"/>
    </xf>
    <xf numFmtId="0" fontId="18" fillId="0" borderId="14" xfId="0" applyFont="1" applyBorder="1" applyAlignment="1">
      <alignment horizontal="left" vertical="center" wrapText="1"/>
    </xf>
    <xf numFmtId="166" fontId="15" fillId="0" borderId="1" xfId="0" applyNumberFormat="1" applyFont="1" applyBorder="1" applyAlignment="1">
      <alignment horizontal="right" vertical="center"/>
    </xf>
    <xf numFmtId="49" fontId="15" fillId="0" borderId="5" xfId="0" applyNumberFormat="1" applyFont="1" applyBorder="1" applyAlignment="1">
      <alignment horizontal="center" vertical="center"/>
    </xf>
    <xf numFmtId="49" fontId="18" fillId="0" borderId="14" xfId="0" applyNumberFormat="1" applyFont="1" applyBorder="1" applyAlignment="1">
      <alignment horizontal="left" vertical="center"/>
    </xf>
    <xf numFmtId="49" fontId="18" fillId="0" borderId="7" xfId="0" applyNumberFormat="1" applyFont="1" applyBorder="1" applyAlignment="1">
      <alignment horizontal="left" vertical="center"/>
    </xf>
    <xf numFmtId="49" fontId="15" fillId="0" borderId="1" xfId="0" applyNumberFormat="1" applyFont="1" applyBorder="1" applyAlignment="1">
      <alignment horizontal="center" vertical="center"/>
    </xf>
    <xf numFmtId="0" fontId="18" fillId="0" borderId="13" xfId="0" applyFont="1" applyBorder="1" applyAlignment="1">
      <alignment vertical="center" wrapText="1"/>
    </xf>
    <xf numFmtId="0" fontId="18" fillId="0" borderId="9" xfId="0" applyFont="1" applyBorder="1" applyAlignment="1">
      <alignment vertical="center" wrapText="1"/>
    </xf>
    <xf numFmtId="0" fontId="18" fillId="0" borderId="13" xfId="0" applyFont="1" applyBorder="1" applyAlignment="1">
      <alignment vertical="center" wrapText="1"/>
    </xf>
    <xf numFmtId="0" fontId="18" fillId="0" borderId="14" xfId="0" applyFont="1" applyBorder="1" applyAlignment="1">
      <alignment horizontal="left" vertical="center" wrapText="1"/>
    </xf>
    <xf numFmtId="0" fontId="18" fillId="0" borderId="7" xfId="0" applyFont="1" applyBorder="1" applyAlignment="1">
      <alignment horizontal="left" vertical="center" wrapText="1"/>
    </xf>
    <xf numFmtId="49" fontId="15" fillId="0" borderId="8" xfId="0" applyNumberFormat="1" applyFont="1" applyBorder="1" applyAlignment="1">
      <alignment vertical="center"/>
    </xf>
    <xf numFmtId="0" fontId="18" fillId="0" borderId="1" xfId="0" applyFont="1" applyFill="1" applyBorder="1" applyAlignment="1">
      <alignment vertical="center" wrapText="1"/>
    </xf>
    <xf numFmtId="0" fontId="18" fillId="0" borderId="1" xfId="0" applyFont="1" applyBorder="1" applyAlignment="1">
      <alignment horizontal="left" vertical="center" wrapText="1"/>
    </xf>
    <xf numFmtId="0" fontId="18" fillId="0" borderId="1" xfId="0" applyFont="1" applyBorder="1" applyAlignment="1">
      <alignment vertical="center"/>
    </xf>
    <xf numFmtId="3" fontId="15" fillId="0" borderId="1" xfId="0" applyNumberFormat="1" applyFont="1" applyBorder="1" applyAlignment="1" quotePrefix="1">
      <alignment horizontal="right" vertical="center"/>
    </xf>
    <xf numFmtId="164" fontId="15" fillId="0" borderId="1" xfId="0" applyNumberFormat="1" applyFont="1" applyBorder="1" applyAlignment="1" quotePrefix="1">
      <alignment horizontal="center" vertical="center"/>
    </xf>
    <xf numFmtId="0" fontId="18" fillId="0" borderId="11" xfId="0" applyFont="1" applyBorder="1" applyAlignment="1">
      <alignment vertical="center"/>
    </xf>
    <xf numFmtId="4" fontId="15" fillId="0" borderId="8" xfId="0" applyNumberFormat="1" applyFont="1" applyBorder="1" applyAlignment="1" quotePrefix="1">
      <alignment horizontal="right" vertical="center"/>
    </xf>
    <xf numFmtId="4" fontId="15" fillId="0" borderId="8" xfId="0" applyNumberFormat="1" applyFont="1" applyBorder="1" applyAlignment="1">
      <alignment horizontal="right" vertical="center"/>
    </xf>
    <xf numFmtId="49" fontId="18" fillId="0" borderId="14" xfId="0" applyNumberFormat="1" applyFont="1" applyBorder="1" applyAlignment="1">
      <alignment horizontal="left" vertical="center" wrapText="1"/>
    </xf>
    <xf numFmtId="0" fontId="18" fillId="0" borderId="7" xfId="0" applyFont="1" applyBorder="1" applyAlignment="1">
      <alignment horizontal="left" vertical="center" wrapText="1"/>
    </xf>
    <xf numFmtId="0" fontId="18" fillId="0" borderId="13"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49" fontId="15" fillId="0" borderId="6" xfId="0" applyNumberFormat="1" applyFont="1" applyBorder="1" applyAlignment="1">
      <alignment horizontal="center" vertical="center" wrapText="1"/>
    </xf>
    <xf numFmtId="0" fontId="18" fillId="0" borderId="10" xfId="0" applyFont="1" applyBorder="1" applyAlignment="1">
      <alignment horizontal="left" vertical="center" wrapText="1"/>
    </xf>
    <xf numFmtId="49" fontId="18" fillId="0" borderId="15" xfId="0" applyNumberFormat="1" applyFont="1" applyBorder="1" applyAlignment="1">
      <alignment horizontal="left" vertical="center" wrapText="1"/>
    </xf>
    <xf numFmtId="0" fontId="18" fillId="0" borderId="15" xfId="0" applyFont="1" applyBorder="1" applyAlignment="1">
      <alignment horizontal="left" vertical="center" wrapText="1"/>
    </xf>
    <xf numFmtId="49" fontId="15" fillId="0" borderId="2"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8" fillId="0" borderId="7" xfId="0" applyNumberFormat="1" applyFont="1" applyBorder="1" applyAlignment="1">
      <alignment horizontal="left" vertical="center" wrapText="1"/>
    </xf>
    <xf numFmtId="49" fontId="15" fillId="0" borderId="8" xfId="0" applyNumberFormat="1" applyFont="1" applyBorder="1" applyAlignment="1">
      <alignment horizontal="center" vertical="center"/>
    </xf>
    <xf numFmtId="0" fontId="18" fillId="0" borderId="7" xfId="0" applyFont="1" applyFill="1" applyBorder="1" applyAlignment="1">
      <alignment horizontal="left" vertical="center"/>
    </xf>
    <xf numFmtId="0" fontId="23" fillId="0" borderId="14" xfId="0" applyFont="1" applyFill="1" applyBorder="1" applyAlignment="1">
      <alignment horizontal="center" vertical="center"/>
    </xf>
  </cellXfs>
  <cellStyles count="8">
    <cellStyle name="Normal" xfId="0"/>
    <cellStyle name="Comma" xfId="15"/>
    <cellStyle name="Comma [0]" xfId="16"/>
    <cellStyle name="Normalny_Arkusz1" xfId="17"/>
    <cellStyle name="Normalny_Załącznik Nr 2 do wydatków"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48"/>
  <sheetViews>
    <sheetView tabSelected="1" workbookViewId="0" topLeftCell="A1">
      <selection activeCell="A42" sqref="A42:IV42"/>
    </sheetView>
  </sheetViews>
  <sheetFormatPr defaultColWidth="9.00390625" defaultRowHeight="12.75"/>
  <cols>
    <col min="5" max="5" width="36.375" style="0" customWidth="1"/>
    <col min="6" max="6" width="10.75390625" style="0" customWidth="1"/>
    <col min="7" max="8" width="10.125" style="0" customWidth="1"/>
    <col min="9" max="9" width="10.625" style="0" customWidth="1"/>
  </cols>
  <sheetData>
    <row r="1" spans="2:11" ht="12.75">
      <c r="B1" s="1928"/>
      <c r="C1" s="1928"/>
      <c r="D1" s="1928"/>
      <c r="E1" s="1928"/>
      <c r="F1" s="1928"/>
      <c r="G1" s="1928"/>
      <c r="H1" s="1928"/>
      <c r="I1" s="1928"/>
      <c r="J1" s="1929" t="s">
        <v>467</v>
      </c>
      <c r="K1" s="1929"/>
    </row>
    <row r="2" spans="1:11" ht="12.75">
      <c r="A2" s="1930" t="s">
        <v>468</v>
      </c>
      <c r="B2" s="1931"/>
      <c r="C2" s="1931"/>
      <c r="D2" s="1931"/>
      <c r="E2" s="1931"/>
      <c r="F2" s="1931"/>
      <c r="G2" s="1931"/>
      <c r="H2" s="1931"/>
      <c r="I2" s="1931"/>
      <c r="J2" s="1931"/>
      <c r="K2" s="1931"/>
    </row>
    <row r="3" spans="1:11" ht="12.75">
      <c r="A3" s="1932" t="s">
        <v>469</v>
      </c>
      <c r="B3" s="533"/>
      <c r="C3" s="533"/>
      <c r="D3" s="533"/>
      <c r="E3" s="533"/>
      <c r="F3" s="533"/>
      <c r="G3" s="533"/>
      <c r="H3" s="533"/>
      <c r="I3" s="533"/>
      <c r="J3" s="533"/>
      <c r="K3" s="533"/>
    </row>
    <row r="4" spans="1:11" ht="12.75">
      <c r="A4" s="1933" t="s">
        <v>769</v>
      </c>
      <c r="B4" s="533"/>
      <c r="C4" s="533"/>
      <c r="D4" s="533"/>
      <c r="E4" s="533"/>
      <c r="F4" s="533"/>
      <c r="G4" s="533"/>
      <c r="H4" s="533"/>
      <c r="I4" s="533"/>
      <c r="J4" s="533"/>
      <c r="K4" s="533"/>
    </row>
    <row r="5" spans="1:11" ht="12.75">
      <c r="A5" s="1933" t="s">
        <v>470</v>
      </c>
      <c r="B5" s="533"/>
      <c r="C5" s="533"/>
      <c r="D5" s="533"/>
      <c r="E5" s="533"/>
      <c r="F5" s="533"/>
      <c r="G5" s="533"/>
      <c r="H5" s="533"/>
      <c r="I5" s="533"/>
      <c r="J5" s="533"/>
      <c r="K5" s="533"/>
    </row>
    <row r="6" spans="2:11" ht="12.75">
      <c r="B6" s="1928"/>
      <c r="C6" s="1928"/>
      <c r="D6" s="1928"/>
      <c r="E6" s="1934"/>
      <c r="F6" s="1934"/>
      <c r="G6" s="1934"/>
      <c r="H6" s="1934"/>
      <c r="I6" s="1934"/>
      <c r="J6" s="1928"/>
      <c r="K6" s="1935" t="s">
        <v>740</v>
      </c>
    </row>
    <row r="7" spans="1:11" ht="12.75">
      <c r="A7" s="1936" t="s">
        <v>804</v>
      </c>
      <c r="B7" s="1937" t="s">
        <v>805</v>
      </c>
      <c r="C7" s="1937" t="s">
        <v>471</v>
      </c>
      <c r="D7" s="1937" t="s">
        <v>472</v>
      </c>
      <c r="E7" s="1937" t="s">
        <v>738</v>
      </c>
      <c r="F7" s="1937" t="s">
        <v>473</v>
      </c>
      <c r="G7" s="1937" t="s">
        <v>474</v>
      </c>
      <c r="H7" s="1937" t="s">
        <v>810</v>
      </c>
      <c r="I7" s="1938" t="s">
        <v>475</v>
      </c>
      <c r="J7" s="1939"/>
      <c r="K7" s="1940" t="s">
        <v>476</v>
      </c>
    </row>
    <row r="8" spans="1:11" ht="25.5">
      <c r="A8" s="1941"/>
      <c r="B8" s="1937"/>
      <c r="C8" s="1937"/>
      <c r="D8" s="1937"/>
      <c r="E8" s="1937"/>
      <c r="F8" s="1937"/>
      <c r="G8" s="1937"/>
      <c r="H8" s="1937"/>
      <c r="I8" s="1942" t="s">
        <v>477</v>
      </c>
      <c r="J8" s="1943" t="s">
        <v>746</v>
      </c>
      <c r="K8" s="1944" t="s">
        <v>478</v>
      </c>
    </row>
    <row r="9" spans="1:11" ht="63.75">
      <c r="A9" s="1945"/>
      <c r="B9" s="1937"/>
      <c r="C9" s="1937"/>
      <c r="D9" s="1937"/>
      <c r="E9" s="1937"/>
      <c r="F9" s="1937"/>
      <c r="G9" s="1937"/>
      <c r="H9" s="1937"/>
      <c r="I9" s="1942"/>
      <c r="J9" s="1946" t="s">
        <v>479</v>
      </c>
      <c r="K9" s="1637"/>
    </row>
    <row r="10" spans="1:11" ht="12.75">
      <c r="A10" s="687">
        <v>1</v>
      </c>
      <c r="B10" s="748">
        <v>2</v>
      </c>
      <c r="C10" s="748">
        <v>3</v>
      </c>
      <c r="D10" s="748">
        <v>4</v>
      </c>
      <c r="E10" s="1947">
        <v>5</v>
      </c>
      <c r="F10" s="748">
        <v>6</v>
      </c>
      <c r="G10" s="748">
        <v>7</v>
      </c>
      <c r="H10" s="748">
        <v>8</v>
      </c>
      <c r="I10" s="748">
        <v>9</v>
      </c>
      <c r="J10" s="748">
        <v>10</v>
      </c>
      <c r="K10" s="748">
        <v>11</v>
      </c>
    </row>
    <row r="11" spans="1:11" ht="12.75">
      <c r="A11" s="745" t="s">
        <v>480</v>
      </c>
      <c r="B11" s="1948"/>
      <c r="C11" s="1948"/>
      <c r="D11" s="1948"/>
      <c r="E11" s="1949"/>
      <c r="F11" s="693">
        <v>61372515</v>
      </c>
      <c r="G11" s="693">
        <v>49783514</v>
      </c>
      <c r="H11" s="693">
        <v>33640653</v>
      </c>
      <c r="I11" s="693">
        <v>16142861</v>
      </c>
      <c r="J11" s="693">
        <v>6488266</v>
      </c>
      <c r="K11" s="1950">
        <f aca="true" t="shared" si="0" ref="K11:K46">J11/G11*100</f>
        <v>13.032961072213583</v>
      </c>
    </row>
    <row r="12" spans="1:11" ht="12.75">
      <c r="A12" s="697" t="s">
        <v>813</v>
      </c>
      <c r="B12" s="1951">
        <v>700</v>
      </c>
      <c r="C12" s="1952" t="s">
        <v>830</v>
      </c>
      <c r="D12" s="1953"/>
      <c r="E12" s="1954"/>
      <c r="F12" s="768">
        <v>6741230</v>
      </c>
      <c r="G12" s="768">
        <v>5190573</v>
      </c>
      <c r="H12" s="768">
        <v>2684757</v>
      </c>
      <c r="I12" s="768">
        <v>2505816</v>
      </c>
      <c r="J12" s="768">
        <v>2444097</v>
      </c>
      <c r="K12" s="1955">
        <f t="shared" si="0"/>
        <v>47.08722909782793</v>
      </c>
    </row>
    <row r="13" spans="1:11" ht="12.75">
      <c r="A13" s="1956"/>
      <c r="B13" s="1957"/>
      <c r="C13" s="1958">
        <v>70001</v>
      </c>
      <c r="D13" s="1959" t="s">
        <v>831</v>
      </c>
      <c r="E13" s="1960"/>
      <c r="F13" s="768">
        <v>3241000</v>
      </c>
      <c r="G13" s="768">
        <v>4065903</v>
      </c>
      <c r="H13" s="768">
        <v>1790633</v>
      </c>
      <c r="I13" s="768">
        <v>2275270</v>
      </c>
      <c r="J13" s="768">
        <v>2269126</v>
      </c>
      <c r="K13" s="1955">
        <f t="shared" si="0"/>
        <v>55.808660462386825</v>
      </c>
    </row>
    <row r="14" spans="1:11" ht="117" customHeight="1">
      <c r="A14" s="1557"/>
      <c r="B14" s="1957"/>
      <c r="C14" s="1958"/>
      <c r="D14" s="1961" t="s">
        <v>832</v>
      </c>
      <c r="E14" s="1962" t="s">
        <v>833</v>
      </c>
      <c r="F14" s="768">
        <v>1894600</v>
      </c>
      <c r="G14" s="768">
        <v>2346406</v>
      </c>
      <c r="H14" s="768">
        <v>948419</v>
      </c>
      <c r="I14" s="768">
        <v>1397987</v>
      </c>
      <c r="J14" s="768">
        <v>1397987</v>
      </c>
      <c r="K14" s="1955">
        <f t="shared" si="0"/>
        <v>59.57992777038585</v>
      </c>
    </row>
    <row r="15" spans="1:11" ht="22.5">
      <c r="A15" s="1557"/>
      <c r="B15" s="1957"/>
      <c r="C15" s="1958"/>
      <c r="D15" s="1963" t="s">
        <v>834</v>
      </c>
      <c r="E15" s="1962" t="s">
        <v>835</v>
      </c>
      <c r="F15" s="768">
        <v>1026400</v>
      </c>
      <c r="G15" s="768">
        <v>1390316</v>
      </c>
      <c r="H15" s="768">
        <v>533485</v>
      </c>
      <c r="I15" s="768">
        <v>856831</v>
      </c>
      <c r="J15" s="768">
        <v>850687</v>
      </c>
      <c r="K15" s="1955">
        <f t="shared" si="0"/>
        <v>61.186593551394076</v>
      </c>
    </row>
    <row r="16" spans="1:11" ht="32.25" customHeight="1">
      <c r="A16" s="1557"/>
      <c r="B16" s="1958"/>
      <c r="C16" s="1958"/>
      <c r="D16" s="1964" t="s">
        <v>838</v>
      </c>
      <c r="E16" s="1965" t="s">
        <v>839</v>
      </c>
      <c r="F16" s="768">
        <v>320000</v>
      </c>
      <c r="G16" s="768">
        <v>329181</v>
      </c>
      <c r="H16" s="768">
        <v>308729</v>
      </c>
      <c r="I16" s="768">
        <v>20452</v>
      </c>
      <c r="J16" s="768">
        <v>20452</v>
      </c>
      <c r="K16" s="1955">
        <f t="shared" si="0"/>
        <v>6.212995282230748</v>
      </c>
    </row>
    <row r="17" spans="1:11" ht="12.75">
      <c r="A17" s="1557"/>
      <c r="B17" s="1958"/>
      <c r="C17" s="1966" t="s">
        <v>481</v>
      </c>
      <c r="D17" s="1952" t="s">
        <v>840</v>
      </c>
      <c r="E17" s="1954"/>
      <c r="F17" s="768">
        <v>3500230</v>
      </c>
      <c r="G17" s="768">
        <v>1124670</v>
      </c>
      <c r="H17" s="768">
        <v>894124</v>
      </c>
      <c r="I17" s="768">
        <v>230546</v>
      </c>
      <c r="J17" s="768">
        <v>174971</v>
      </c>
      <c r="K17" s="1955">
        <f t="shared" si="0"/>
        <v>15.557541323232593</v>
      </c>
    </row>
    <row r="18" spans="1:11" ht="66" customHeight="1">
      <c r="A18" s="1561"/>
      <c r="B18" s="1967"/>
      <c r="C18" s="1968"/>
      <c r="D18" s="1963" t="s">
        <v>841</v>
      </c>
      <c r="E18" s="1962" t="s">
        <v>482</v>
      </c>
      <c r="F18" s="768">
        <v>130000</v>
      </c>
      <c r="G18" s="768">
        <v>268410</v>
      </c>
      <c r="H18" s="768">
        <v>194102</v>
      </c>
      <c r="I18" s="768">
        <v>74308</v>
      </c>
      <c r="J18" s="768">
        <v>74308</v>
      </c>
      <c r="K18" s="1955">
        <f t="shared" si="0"/>
        <v>27.684512499534296</v>
      </c>
    </row>
    <row r="19" spans="1:11" ht="123" customHeight="1">
      <c r="A19" s="1557"/>
      <c r="B19" s="1958"/>
      <c r="C19" s="1969"/>
      <c r="D19" s="1970" t="s">
        <v>832</v>
      </c>
      <c r="E19" s="1971" t="s">
        <v>833</v>
      </c>
      <c r="F19" s="778">
        <v>100000</v>
      </c>
      <c r="G19" s="778">
        <v>117202</v>
      </c>
      <c r="H19" s="778">
        <v>90463</v>
      </c>
      <c r="I19" s="778">
        <v>26739</v>
      </c>
      <c r="J19" s="778">
        <v>26739</v>
      </c>
      <c r="K19" s="1972">
        <f t="shared" si="0"/>
        <v>22.814457091175917</v>
      </c>
    </row>
    <row r="20" spans="1:11" ht="80.25" customHeight="1">
      <c r="A20" s="37"/>
      <c r="B20" s="1957"/>
      <c r="C20" s="1969"/>
      <c r="D20" s="1970" t="s">
        <v>848</v>
      </c>
      <c r="E20" s="1973" t="s">
        <v>849</v>
      </c>
      <c r="F20" s="778">
        <v>3267230</v>
      </c>
      <c r="G20" s="778">
        <v>678478</v>
      </c>
      <c r="H20" s="778">
        <v>605304</v>
      </c>
      <c r="I20" s="778">
        <v>73174</v>
      </c>
      <c r="J20" s="778">
        <v>25701</v>
      </c>
      <c r="K20" s="1955">
        <f t="shared" si="0"/>
        <v>3.7880373424046176</v>
      </c>
    </row>
    <row r="21" spans="1:11" ht="22.5">
      <c r="A21" s="1561"/>
      <c r="B21" s="1967"/>
      <c r="C21" s="1968"/>
      <c r="D21" s="1968" t="s">
        <v>836</v>
      </c>
      <c r="E21" s="1971" t="s">
        <v>837</v>
      </c>
      <c r="F21" s="778">
        <v>3000</v>
      </c>
      <c r="G21" s="778">
        <v>60580</v>
      </c>
      <c r="H21" s="778">
        <v>4255</v>
      </c>
      <c r="I21" s="778">
        <v>56325</v>
      </c>
      <c r="J21" s="778">
        <v>48223</v>
      </c>
      <c r="K21" s="1955">
        <f t="shared" si="0"/>
        <v>79.60217893694288</v>
      </c>
    </row>
    <row r="22" spans="1:11" ht="12.75">
      <c r="A22" s="640" t="s">
        <v>824</v>
      </c>
      <c r="B22" s="1958">
        <v>754</v>
      </c>
      <c r="C22" s="1974" t="s">
        <v>860</v>
      </c>
      <c r="D22" s="1975"/>
      <c r="E22" s="1976"/>
      <c r="F22" s="778">
        <v>400000</v>
      </c>
      <c r="G22" s="1977">
        <v>200785</v>
      </c>
      <c r="H22" s="1977">
        <v>160556</v>
      </c>
      <c r="I22" s="1977">
        <v>40229</v>
      </c>
      <c r="J22" s="1977">
        <v>40229</v>
      </c>
      <c r="K22" s="1955">
        <f t="shared" si="0"/>
        <v>20.035859252434197</v>
      </c>
    </row>
    <row r="23" spans="1:11" ht="12.75">
      <c r="A23" s="640"/>
      <c r="B23" s="1958"/>
      <c r="C23" s="1978" t="s">
        <v>483</v>
      </c>
      <c r="D23" s="1979" t="s">
        <v>861</v>
      </c>
      <c r="E23" s="1980"/>
      <c r="F23" s="778">
        <v>400000</v>
      </c>
      <c r="G23" s="1977">
        <v>200785</v>
      </c>
      <c r="H23" s="1977">
        <v>160556</v>
      </c>
      <c r="I23" s="1977">
        <v>40229</v>
      </c>
      <c r="J23" s="1977">
        <v>40229</v>
      </c>
      <c r="K23" s="1955">
        <f t="shared" si="0"/>
        <v>20.035859252434197</v>
      </c>
    </row>
    <row r="24" spans="1:11" ht="36" customHeight="1">
      <c r="A24" s="640"/>
      <c r="B24" s="1958"/>
      <c r="C24" s="1968"/>
      <c r="D24" s="1981" t="s">
        <v>862</v>
      </c>
      <c r="E24" s="1982" t="s">
        <v>484</v>
      </c>
      <c r="F24" s="778">
        <v>400000</v>
      </c>
      <c r="G24" s="1977">
        <v>200785</v>
      </c>
      <c r="H24" s="1977">
        <v>160556</v>
      </c>
      <c r="I24" s="1977">
        <v>40229</v>
      </c>
      <c r="J24" s="1977">
        <v>40229</v>
      </c>
      <c r="K24" s="1955">
        <f t="shared" si="0"/>
        <v>20.035859252434197</v>
      </c>
    </row>
    <row r="25" spans="1:11" ht="41.25" customHeight="1">
      <c r="A25" s="634" t="s">
        <v>829</v>
      </c>
      <c r="B25" s="1951">
        <v>756</v>
      </c>
      <c r="C25" s="1983" t="s">
        <v>865</v>
      </c>
      <c r="D25" s="1983"/>
      <c r="E25" s="1984"/>
      <c r="F25" s="768">
        <v>10716280</v>
      </c>
      <c r="G25" s="768">
        <v>14874879</v>
      </c>
      <c r="H25" s="768">
        <v>5745268</v>
      </c>
      <c r="I25" s="768">
        <v>9129611</v>
      </c>
      <c r="J25" s="768">
        <v>3408940</v>
      </c>
      <c r="K25" s="1955">
        <f t="shared" si="0"/>
        <v>22.91743011825508</v>
      </c>
    </row>
    <row r="26" spans="1:11" ht="33.75" customHeight="1">
      <c r="A26" s="1557"/>
      <c r="B26" s="1958"/>
      <c r="C26" s="1966" t="s">
        <v>485</v>
      </c>
      <c r="D26" s="1985" t="s">
        <v>866</v>
      </c>
      <c r="E26" s="1986"/>
      <c r="F26" s="768">
        <v>30000</v>
      </c>
      <c r="G26" s="768">
        <v>67643</v>
      </c>
      <c r="H26" s="768">
        <v>22861</v>
      </c>
      <c r="I26" s="768">
        <v>44782</v>
      </c>
      <c r="J26" s="768">
        <v>44782</v>
      </c>
      <c r="K26" s="1955">
        <f t="shared" si="0"/>
        <v>66.20345046789764</v>
      </c>
    </row>
    <row r="27" spans="1:11" ht="64.5" customHeight="1">
      <c r="A27" s="1557"/>
      <c r="B27" s="640"/>
      <c r="C27" s="1987"/>
      <c r="D27" s="1981" t="s">
        <v>867</v>
      </c>
      <c r="E27" s="1988" t="s">
        <v>868</v>
      </c>
      <c r="F27" s="768">
        <v>30000</v>
      </c>
      <c r="G27" s="768">
        <v>67643</v>
      </c>
      <c r="H27" s="768">
        <v>22861</v>
      </c>
      <c r="I27" s="768">
        <v>44782</v>
      </c>
      <c r="J27" s="768">
        <v>44782</v>
      </c>
      <c r="K27" s="1955">
        <f t="shared" si="0"/>
        <v>66.20345046789764</v>
      </c>
    </row>
    <row r="28" spans="1:11" ht="26.25" customHeight="1">
      <c r="A28" s="1557"/>
      <c r="B28" s="640"/>
      <c r="C28" s="1966">
        <v>75615</v>
      </c>
      <c r="D28" s="1989" t="s">
        <v>486</v>
      </c>
      <c r="E28" s="1989"/>
      <c r="F28" s="768">
        <v>7663980</v>
      </c>
      <c r="G28" s="768">
        <v>9500272</v>
      </c>
      <c r="H28" s="768">
        <v>3763039</v>
      </c>
      <c r="I28" s="768">
        <v>5737233</v>
      </c>
      <c r="J28" s="768">
        <v>1757438</v>
      </c>
      <c r="K28" s="1955">
        <f t="shared" si="0"/>
        <v>18.498817718061126</v>
      </c>
    </row>
    <row r="29" spans="1:11" ht="12.75">
      <c r="A29" s="1557"/>
      <c r="B29" s="640"/>
      <c r="C29" s="1969"/>
      <c r="D29" s="1981" t="s">
        <v>872</v>
      </c>
      <c r="E29" s="1990" t="s">
        <v>873</v>
      </c>
      <c r="F29" s="768">
        <v>7126980</v>
      </c>
      <c r="G29" s="768">
        <v>8970003</v>
      </c>
      <c r="H29" s="768">
        <v>3471856</v>
      </c>
      <c r="I29" s="768">
        <v>5498147</v>
      </c>
      <c r="J29" s="768">
        <v>1756806</v>
      </c>
      <c r="K29" s="1955">
        <f t="shared" si="0"/>
        <v>19.58534462028608</v>
      </c>
    </row>
    <row r="30" spans="1:11" ht="12.75">
      <c r="A30" s="1557"/>
      <c r="B30" s="640"/>
      <c r="C30" s="1969"/>
      <c r="D30" s="1981" t="s">
        <v>874</v>
      </c>
      <c r="E30" s="1990" t="s">
        <v>875</v>
      </c>
      <c r="F30" s="768">
        <v>252000</v>
      </c>
      <c r="G30" s="768">
        <v>252678</v>
      </c>
      <c r="H30" s="768">
        <v>135155</v>
      </c>
      <c r="I30" s="1991">
        <v>117523</v>
      </c>
      <c r="J30" s="1991">
        <v>8450</v>
      </c>
      <c r="K30" s="1955">
        <f t="shared" si="0"/>
        <v>3.344177174110924</v>
      </c>
    </row>
    <row r="31" spans="1:11" ht="12.75">
      <c r="A31" s="1557"/>
      <c r="B31" s="640"/>
      <c r="C31" s="1969"/>
      <c r="D31" s="1981" t="s">
        <v>876</v>
      </c>
      <c r="E31" s="1990" t="s">
        <v>877</v>
      </c>
      <c r="F31" s="768">
        <v>165000</v>
      </c>
      <c r="G31" s="768">
        <v>168635</v>
      </c>
      <c r="H31" s="768">
        <v>84735</v>
      </c>
      <c r="I31" s="1991">
        <v>83900</v>
      </c>
      <c r="J31" s="1991">
        <v>6</v>
      </c>
      <c r="K31" s="1992" t="s">
        <v>767</v>
      </c>
    </row>
    <row r="32" spans="1:11" ht="12.75">
      <c r="A32" s="1561"/>
      <c r="B32" s="104"/>
      <c r="C32" s="1968"/>
      <c r="D32" s="1981" t="s">
        <v>878</v>
      </c>
      <c r="E32" s="1990" t="s">
        <v>879</v>
      </c>
      <c r="F32" s="768">
        <v>90000</v>
      </c>
      <c r="G32" s="768">
        <v>109971</v>
      </c>
      <c r="H32" s="768">
        <v>62321</v>
      </c>
      <c r="I32" s="768">
        <v>47650</v>
      </c>
      <c r="J32" s="768">
        <v>2163</v>
      </c>
      <c r="K32" s="1955">
        <f t="shared" si="0"/>
        <v>1.966882178028753</v>
      </c>
    </row>
    <row r="33" spans="1:11" ht="12.75">
      <c r="A33" s="1557"/>
      <c r="B33" s="640"/>
      <c r="C33" s="1969"/>
      <c r="D33" s="1968" t="s">
        <v>882</v>
      </c>
      <c r="E33" s="1993" t="s">
        <v>883</v>
      </c>
      <c r="F33" s="778">
        <v>30000</v>
      </c>
      <c r="G33" s="1994" t="s">
        <v>487</v>
      </c>
      <c r="H33" s="1995">
        <v>8972</v>
      </c>
      <c r="I33" s="1994" t="s">
        <v>488</v>
      </c>
      <c r="J33" s="1994" t="s">
        <v>488</v>
      </c>
      <c r="K33" s="919" t="s">
        <v>767</v>
      </c>
    </row>
    <row r="34" spans="1:11" ht="52.5" customHeight="1">
      <c r="A34" s="1557"/>
      <c r="B34" s="640"/>
      <c r="C34" s="1966" t="s">
        <v>489</v>
      </c>
      <c r="D34" s="1996" t="s">
        <v>886</v>
      </c>
      <c r="E34" s="1997"/>
      <c r="F34" s="768">
        <v>3022300</v>
      </c>
      <c r="G34" s="768">
        <v>5306964</v>
      </c>
      <c r="H34" s="768">
        <v>1959368</v>
      </c>
      <c r="I34" s="768">
        <v>3347596</v>
      </c>
      <c r="J34" s="768">
        <v>1606720</v>
      </c>
      <c r="K34" s="1955">
        <f t="shared" si="0"/>
        <v>30.275690583165815</v>
      </c>
    </row>
    <row r="35" spans="1:11" ht="45">
      <c r="A35" s="1557"/>
      <c r="B35" s="640"/>
      <c r="C35" s="640"/>
      <c r="D35" s="719" t="s">
        <v>872</v>
      </c>
      <c r="E35" s="1998" t="s">
        <v>873</v>
      </c>
      <c r="F35" s="768">
        <v>2000000</v>
      </c>
      <c r="G35" s="768">
        <v>3780322</v>
      </c>
      <c r="H35" s="768">
        <v>1203661</v>
      </c>
      <c r="I35" s="768">
        <v>2576661</v>
      </c>
      <c r="J35" s="768">
        <v>1184782</v>
      </c>
      <c r="K35" s="1955">
        <f t="shared" si="0"/>
        <v>31.340769384195315</v>
      </c>
    </row>
    <row r="36" spans="1:11" ht="22.5">
      <c r="A36" s="1557"/>
      <c r="B36" s="640"/>
      <c r="C36" s="640"/>
      <c r="D36" s="723" t="s">
        <v>874</v>
      </c>
      <c r="E36" s="1999" t="s">
        <v>875</v>
      </c>
      <c r="F36" s="768">
        <v>293000</v>
      </c>
      <c r="G36" s="768">
        <v>443276</v>
      </c>
      <c r="H36" s="768">
        <v>170404</v>
      </c>
      <c r="I36" s="768">
        <v>272872</v>
      </c>
      <c r="J36" s="768">
        <v>128932</v>
      </c>
      <c r="K36" s="1955">
        <f t="shared" si="0"/>
        <v>29.086167534448066</v>
      </c>
    </row>
    <row r="37" spans="1:11" ht="22.5">
      <c r="A37" s="1557"/>
      <c r="B37" s="640"/>
      <c r="C37" s="640"/>
      <c r="D37" s="760" t="s">
        <v>876</v>
      </c>
      <c r="E37" s="2000" t="s">
        <v>877</v>
      </c>
      <c r="F37" s="768">
        <v>6000</v>
      </c>
      <c r="G37" s="778">
        <v>6204</v>
      </c>
      <c r="H37" s="778">
        <v>1861</v>
      </c>
      <c r="I37" s="778">
        <v>4343</v>
      </c>
      <c r="J37" s="778">
        <v>2871</v>
      </c>
      <c r="K37" s="1955">
        <f t="shared" si="0"/>
        <v>46.27659574468085</v>
      </c>
    </row>
    <row r="38" spans="1:11" ht="56.25">
      <c r="A38" s="1557"/>
      <c r="B38" s="640"/>
      <c r="C38" s="640"/>
      <c r="D38" s="2001" t="s">
        <v>878</v>
      </c>
      <c r="E38" s="2002" t="s">
        <v>879</v>
      </c>
      <c r="F38" s="778">
        <v>250000</v>
      </c>
      <c r="G38" s="778">
        <v>641243</v>
      </c>
      <c r="H38" s="778">
        <v>181258</v>
      </c>
      <c r="I38" s="778">
        <v>459985</v>
      </c>
      <c r="J38" s="778">
        <v>258108</v>
      </c>
      <c r="K38" s="1955">
        <f t="shared" si="0"/>
        <v>40.251199623231756</v>
      </c>
    </row>
    <row r="39" spans="1:11" ht="56.25">
      <c r="A39" s="1557"/>
      <c r="B39" s="640"/>
      <c r="C39" s="640"/>
      <c r="D39" s="723" t="s">
        <v>887</v>
      </c>
      <c r="E39" s="1999" t="s">
        <v>490</v>
      </c>
      <c r="F39" s="768">
        <v>36000</v>
      </c>
      <c r="G39" s="768">
        <v>58264</v>
      </c>
      <c r="H39" s="768">
        <v>57381</v>
      </c>
      <c r="I39" s="768">
        <v>883</v>
      </c>
      <c r="J39" s="768">
        <v>883</v>
      </c>
      <c r="K39" s="1955">
        <f t="shared" si="0"/>
        <v>1.515515584237265</v>
      </c>
    </row>
    <row r="40" spans="1:11" ht="26.25" customHeight="1">
      <c r="A40" s="1557"/>
      <c r="B40" s="640"/>
      <c r="C40" s="640"/>
      <c r="D40" s="723" t="s">
        <v>889</v>
      </c>
      <c r="E40" s="1999" t="s">
        <v>890</v>
      </c>
      <c r="F40" s="768">
        <v>5300</v>
      </c>
      <c r="G40" s="768">
        <v>8749</v>
      </c>
      <c r="H40" s="768">
        <v>6646</v>
      </c>
      <c r="I40" s="768">
        <v>2103</v>
      </c>
      <c r="J40" s="768">
        <v>395</v>
      </c>
      <c r="K40" s="1955">
        <f t="shared" si="0"/>
        <v>4.5148016916219</v>
      </c>
    </row>
    <row r="41" spans="1:11" ht="34.5" customHeight="1">
      <c r="A41" s="1557"/>
      <c r="B41" s="640"/>
      <c r="C41" s="640"/>
      <c r="D41" s="719" t="s">
        <v>882</v>
      </c>
      <c r="E41" s="1998" t="s">
        <v>883</v>
      </c>
      <c r="F41" s="768">
        <v>430000</v>
      </c>
      <c r="G41" s="768">
        <v>309959</v>
      </c>
      <c r="H41" s="768">
        <v>337145</v>
      </c>
      <c r="I41" s="1991" t="s">
        <v>491</v>
      </c>
      <c r="J41" s="1991" t="s">
        <v>491</v>
      </c>
      <c r="K41" s="1992" t="s">
        <v>767</v>
      </c>
    </row>
    <row r="42" spans="1:11" ht="21" customHeight="1">
      <c r="A42" s="1557"/>
      <c r="B42" s="640"/>
      <c r="C42" s="640"/>
      <c r="D42" s="719" t="s">
        <v>893</v>
      </c>
      <c r="E42" s="1998" t="s">
        <v>894</v>
      </c>
      <c r="F42" s="768">
        <v>2000</v>
      </c>
      <c r="G42" s="768">
        <v>58947</v>
      </c>
      <c r="H42" s="768">
        <v>1012</v>
      </c>
      <c r="I42" s="768">
        <v>57935</v>
      </c>
      <c r="J42" s="768">
        <v>57935</v>
      </c>
      <c r="K42" s="1955">
        <f t="shared" si="0"/>
        <v>98.2832035557365</v>
      </c>
    </row>
    <row r="43" spans="1:11" ht="12.75">
      <c r="A43" s="634" t="s">
        <v>850</v>
      </c>
      <c r="B43" s="844">
        <v>852</v>
      </c>
      <c r="C43" s="2003" t="s">
        <v>940</v>
      </c>
      <c r="D43" s="2004"/>
      <c r="E43" s="1997"/>
      <c r="F43" s="768">
        <v>274865</v>
      </c>
      <c r="G43" s="768">
        <v>745232</v>
      </c>
      <c r="H43" s="768">
        <v>147277</v>
      </c>
      <c r="I43" s="768">
        <v>597955</v>
      </c>
      <c r="J43" s="768">
        <v>595000</v>
      </c>
      <c r="K43" s="1955">
        <f t="shared" si="0"/>
        <v>79.84090860295854</v>
      </c>
    </row>
    <row r="44" spans="1:11" ht="46.5" customHeight="1">
      <c r="A44" s="640"/>
      <c r="B44" s="640"/>
      <c r="C44" s="2005" t="s">
        <v>492</v>
      </c>
      <c r="D44" s="1996" t="s">
        <v>493</v>
      </c>
      <c r="E44" s="1997"/>
      <c r="F44" s="768">
        <v>165</v>
      </c>
      <c r="G44" s="768">
        <v>586908</v>
      </c>
      <c r="H44" s="768">
        <v>5240</v>
      </c>
      <c r="I44" s="768">
        <v>581668</v>
      </c>
      <c r="J44" s="768">
        <v>581341</v>
      </c>
      <c r="K44" s="1955">
        <f t="shared" si="0"/>
        <v>99.05146973631301</v>
      </c>
    </row>
    <row r="45" spans="1:11" ht="58.5" customHeight="1">
      <c r="A45" s="640"/>
      <c r="B45" s="640"/>
      <c r="C45" s="2006"/>
      <c r="D45" s="723" t="s">
        <v>949</v>
      </c>
      <c r="E45" s="1999" t="s">
        <v>494</v>
      </c>
      <c r="F45" s="768">
        <v>165</v>
      </c>
      <c r="G45" s="768">
        <v>586908</v>
      </c>
      <c r="H45" s="768">
        <v>5240</v>
      </c>
      <c r="I45" s="768">
        <v>581668</v>
      </c>
      <c r="J45" s="768">
        <v>581341</v>
      </c>
      <c r="K45" s="1955">
        <f t="shared" si="0"/>
        <v>99.05146973631301</v>
      </c>
    </row>
    <row r="46" spans="1:11" ht="12.75">
      <c r="A46" s="640"/>
      <c r="B46" s="11"/>
      <c r="C46" s="2005" t="s">
        <v>495</v>
      </c>
      <c r="D46" s="1996" t="s">
        <v>947</v>
      </c>
      <c r="E46" s="2007"/>
      <c r="F46" s="768">
        <v>274700</v>
      </c>
      <c r="G46" s="768">
        <v>158324</v>
      </c>
      <c r="H46" s="768">
        <v>142037</v>
      </c>
      <c r="I46" s="768">
        <v>16287</v>
      </c>
      <c r="J46" s="768">
        <v>13659</v>
      </c>
      <c r="K46" s="1955">
        <f t="shared" si="0"/>
        <v>8.627245395518052</v>
      </c>
    </row>
    <row r="47" spans="1:11" ht="12.75">
      <c r="A47" s="104"/>
      <c r="B47" s="104"/>
      <c r="C47" s="2008"/>
      <c r="D47" s="1981" t="s">
        <v>834</v>
      </c>
      <c r="E47" s="2009" t="s">
        <v>835</v>
      </c>
      <c r="F47" s="768">
        <v>274700</v>
      </c>
      <c r="G47" s="768">
        <v>158324</v>
      </c>
      <c r="H47" s="768">
        <v>142037</v>
      </c>
      <c r="I47" s="768">
        <v>16287</v>
      </c>
      <c r="J47" s="768">
        <v>13659</v>
      </c>
      <c r="K47" s="1955">
        <f>J47/G47*100</f>
        <v>8.627245395518052</v>
      </c>
    </row>
    <row r="48" spans="1:11" ht="12.75">
      <c r="A48" s="2010" t="s">
        <v>496</v>
      </c>
      <c r="B48" s="538"/>
      <c r="C48" s="538"/>
      <c r="D48" s="538"/>
      <c r="E48" s="715"/>
      <c r="F48" s="693">
        <f>SUM(F12,F22,F25,F43)</f>
        <v>18132375</v>
      </c>
      <c r="G48" s="693">
        <f>SUM(G12,G22,G25,G43)</f>
        <v>21011469</v>
      </c>
      <c r="H48" s="693">
        <f>SUM(H12,H22,H25,H43)</f>
        <v>8737858</v>
      </c>
      <c r="I48" s="693">
        <f>SUM(I12,I22,I25,I43)</f>
        <v>12273611</v>
      </c>
      <c r="J48" s="693">
        <f>SUM(J12,J22,J25,J43)</f>
        <v>6488266</v>
      </c>
      <c r="K48" s="1955">
        <f>J48/G48*100</f>
        <v>30.879640067051</v>
      </c>
    </row>
  </sheetData>
  <mergeCells count="29">
    <mergeCell ref="D44:E44"/>
    <mergeCell ref="D46:E46"/>
    <mergeCell ref="A48:E48"/>
    <mergeCell ref="D26:E26"/>
    <mergeCell ref="D28:E28"/>
    <mergeCell ref="D34:E34"/>
    <mergeCell ref="C43:E43"/>
    <mergeCell ref="D13:E13"/>
    <mergeCell ref="D17:E17"/>
    <mergeCell ref="D23:E23"/>
    <mergeCell ref="C25:E25"/>
    <mergeCell ref="I8:I9"/>
    <mergeCell ref="K8:K9"/>
    <mergeCell ref="A11:E11"/>
    <mergeCell ref="C12:E12"/>
    <mergeCell ref="A5:K5"/>
    <mergeCell ref="A7:A9"/>
    <mergeCell ref="B7:B9"/>
    <mergeCell ref="C7:C9"/>
    <mergeCell ref="D7:D9"/>
    <mergeCell ref="E7:E9"/>
    <mergeCell ref="F7:F9"/>
    <mergeCell ref="G7:G9"/>
    <mergeCell ref="H7:H9"/>
    <mergeCell ref="I7:J7"/>
    <mergeCell ref="J1:K1"/>
    <mergeCell ref="A2:K2"/>
    <mergeCell ref="A3:K3"/>
    <mergeCell ref="A4:K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K22"/>
  <sheetViews>
    <sheetView workbookViewId="0" topLeftCell="A1">
      <selection activeCell="K13" sqref="K12:K13"/>
    </sheetView>
  </sheetViews>
  <sheetFormatPr defaultColWidth="9.00390625" defaultRowHeight="12.75"/>
  <cols>
    <col min="2" max="2" width="38.375" style="0" customWidth="1"/>
    <col min="3" max="3" width="14.375" style="0" customWidth="1"/>
    <col min="4" max="4" width="11.00390625" style="0" customWidth="1"/>
    <col min="5" max="5" width="11.375" style="0" customWidth="1"/>
  </cols>
  <sheetData>
    <row r="1" spans="2:11" ht="18" customHeight="1">
      <c r="B1" s="95"/>
      <c r="C1" s="95"/>
      <c r="D1" s="653" t="s">
        <v>1117</v>
      </c>
      <c r="E1" s="653"/>
      <c r="F1" s="95"/>
      <c r="G1" s="95"/>
      <c r="H1" s="95"/>
      <c r="I1" s="95"/>
      <c r="J1" s="95"/>
      <c r="K1" s="95"/>
    </row>
    <row r="2" spans="2:11" ht="14.25" customHeight="1">
      <c r="B2" s="95"/>
      <c r="C2" s="95"/>
      <c r="D2" s="616"/>
      <c r="E2" s="617"/>
      <c r="F2" s="95"/>
      <c r="G2" s="95"/>
      <c r="H2" s="95"/>
      <c r="I2" s="95"/>
      <c r="J2" s="95"/>
      <c r="K2" s="95"/>
    </row>
    <row r="3" spans="2:11" ht="14.25" customHeight="1">
      <c r="B3" s="95"/>
      <c r="C3" s="95"/>
      <c r="D3" s="616"/>
      <c r="E3" s="617"/>
      <c r="F3" s="95"/>
      <c r="G3" s="95"/>
      <c r="H3" s="95"/>
      <c r="I3" s="95"/>
      <c r="J3" s="95"/>
      <c r="K3" s="95"/>
    </row>
    <row r="4" spans="2:11" ht="14.25" customHeight="1">
      <c r="B4" s="95"/>
      <c r="C4" s="95"/>
      <c r="D4" s="616"/>
      <c r="E4" s="617"/>
      <c r="F4" s="95"/>
      <c r="G4" s="95"/>
      <c r="H4" s="95"/>
      <c r="I4" s="95"/>
      <c r="J4" s="95"/>
      <c r="K4" s="95"/>
    </row>
    <row r="5" spans="1:11" ht="18" customHeight="1">
      <c r="A5" s="471" t="s">
        <v>1118</v>
      </c>
      <c r="B5" s="382"/>
      <c r="C5" s="382"/>
      <c r="D5" s="382"/>
      <c r="E5" s="382"/>
      <c r="F5" s="473"/>
      <c r="G5" s="473"/>
      <c r="H5" s="473"/>
      <c r="I5" s="473"/>
      <c r="J5" s="473"/>
      <c r="K5" s="95"/>
    </row>
    <row r="6" spans="1:11" ht="18" customHeight="1">
      <c r="A6" s="471" t="s">
        <v>1119</v>
      </c>
      <c r="B6" s="382"/>
      <c r="C6" s="382"/>
      <c r="D6" s="382"/>
      <c r="E6" s="382"/>
      <c r="F6" s="473"/>
      <c r="G6" s="473"/>
      <c r="H6" s="473"/>
      <c r="I6" s="473"/>
      <c r="J6" s="473"/>
      <c r="K6" s="95"/>
    </row>
    <row r="7" spans="1:11" ht="18" customHeight="1">
      <c r="A7" s="471" t="s">
        <v>1120</v>
      </c>
      <c r="B7" s="382"/>
      <c r="C7" s="382"/>
      <c r="D7" s="382"/>
      <c r="E7" s="382"/>
      <c r="F7" s="473"/>
      <c r="G7" s="473"/>
      <c r="H7" s="473"/>
      <c r="I7" s="473"/>
      <c r="J7" s="473"/>
      <c r="K7" s="95"/>
    </row>
    <row r="8" spans="1:11" ht="18" customHeight="1">
      <c r="A8" s="654" t="s">
        <v>769</v>
      </c>
      <c r="B8" s="654"/>
      <c r="C8" s="654"/>
      <c r="D8" s="654"/>
      <c r="E8" s="654"/>
      <c r="F8" s="95"/>
      <c r="G8" s="95"/>
      <c r="H8" s="95"/>
      <c r="I8" s="95"/>
      <c r="J8" s="95"/>
      <c r="K8" s="95"/>
    </row>
    <row r="9" spans="2:11" ht="12.75">
      <c r="B9" s="95"/>
      <c r="C9" s="95"/>
      <c r="D9" s="95"/>
      <c r="E9" s="95"/>
      <c r="F9" s="95"/>
      <c r="G9" s="95"/>
      <c r="H9" s="95"/>
      <c r="I9" s="95"/>
      <c r="J9" s="95"/>
      <c r="K9" s="95"/>
    </row>
    <row r="10" spans="2:11" ht="18" customHeight="1">
      <c r="B10" s="95"/>
      <c r="C10" s="95"/>
      <c r="D10" s="95"/>
      <c r="E10" s="95"/>
      <c r="F10" s="95"/>
      <c r="G10" s="95"/>
      <c r="H10" s="95"/>
      <c r="I10" s="95"/>
      <c r="J10" s="95"/>
      <c r="K10" s="95"/>
    </row>
    <row r="11" spans="1:11" ht="47.25" customHeight="1">
      <c r="A11" s="387" t="s">
        <v>1096</v>
      </c>
      <c r="B11" s="2" t="s">
        <v>1099</v>
      </c>
      <c r="C11" s="476" t="s">
        <v>1121</v>
      </c>
      <c r="D11" s="476" t="s">
        <v>739</v>
      </c>
      <c r="E11" s="476" t="s">
        <v>1059</v>
      </c>
      <c r="F11" s="95"/>
      <c r="G11" s="95"/>
      <c r="H11" s="95"/>
      <c r="I11" s="95"/>
      <c r="J11" s="95"/>
      <c r="K11" s="95"/>
    </row>
    <row r="12" spans="1:11" ht="16.5" customHeight="1">
      <c r="A12" s="619">
        <v>1</v>
      </c>
      <c r="B12" s="476">
        <v>2</v>
      </c>
      <c r="C12" s="2">
        <v>3</v>
      </c>
      <c r="D12" s="476">
        <v>4</v>
      </c>
      <c r="E12" s="2">
        <v>5</v>
      </c>
      <c r="F12" s="95"/>
      <c r="G12" s="95"/>
      <c r="H12" s="95"/>
      <c r="I12" s="95"/>
      <c r="J12" s="95"/>
      <c r="K12" s="95"/>
    </row>
    <row r="13" spans="1:11" ht="35.25" customHeight="1">
      <c r="A13" s="383">
        <v>851</v>
      </c>
      <c r="B13" s="655" t="s">
        <v>937</v>
      </c>
      <c r="C13" s="478">
        <v>26000</v>
      </c>
      <c r="D13" s="478">
        <v>3997</v>
      </c>
      <c r="E13" s="623">
        <f>SUM(D13/C13*100)</f>
        <v>15.373076923076923</v>
      </c>
      <c r="F13" s="95"/>
      <c r="G13" s="95"/>
      <c r="H13" s="95"/>
      <c r="I13" s="95"/>
      <c r="J13" s="95"/>
      <c r="K13" s="95"/>
    </row>
    <row r="14" spans="1:11" ht="27" customHeight="1">
      <c r="A14" s="619">
        <v>85153</v>
      </c>
      <c r="B14" s="656" t="s">
        <v>1122</v>
      </c>
      <c r="C14" s="486">
        <v>26000</v>
      </c>
      <c r="D14" s="486">
        <v>3997</v>
      </c>
      <c r="E14" s="628">
        <f aca="true" t="shared" si="0" ref="E14:E20">SUM(D14/C14*100)</f>
        <v>15.373076923076923</v>
      </c>
      <c r="F14" s="95"/>
      <c r="G14" s="95"/>
      <c r="H14" s="95"/>
      <c r="I14" s="95"/>
      <c r="J14" s="95"/>
      <c r="K14" s="95"/>
    </row>
    <row r="15" spans="1:11" ht="15" customHeight="1">
      <c r="A15" s="634"/>
      <c r="B15" s="638" t="s">
        <v>1105</v>
      </c>
      <c r="C15" s="636"/>
      <c r="D15" s="636"/>
      <c r="E15" s="657"/>
      <c r="F15" s="95"/>
      <c r="G15" s="95"/>
      <c r="H15" s="95"/>
      <c r="I15" s="95"/>
      <c r="J15" s="95"/>
      <c r="K15" s="95"/>
    </row>
    <row r="16" spans="1:11" ht="24" customHeight="1">
      <c r="A16" s="640"/>
      <c r="B16" s="638" t="s">
        <v>1106</v>
      </c>
      <c r="C16" s="636">
        <v>26000</v>
      </c>
      <c r="D16" s="636">
        <v>3997</v>
      </c>
      <c r="E16" s="642">
        <v>15.4</v>
      </c>
      <c r="F16" s="95"/>
      <c r="G16" s="95"/>
      <c r="H16" s="95"/>
      <c r="I16" s="95"/>
      <c r="J16" s="95"/>
      <c r="K16" s="95"/>
    </row>
    <row r="17" spans="1:11" ht="21.75" customHeight="1">
      <c r="A17" s="640">
        <v>4170</v>
      </c>
      <c r="B17" s="638" t="s">
        <v>1108</v>
      </c>
      <c r="C17" s="636">
        <v>7000</v>
      </c>
      <c r="D17" s="636">
        <v>952</v>
      </c>
      <c r="E17" s="642">
        <f t="shared" si="0"/>
        <v>13.600000000000001</v>
      </c>
      <c r="F17" s="95"/>
      <c r="G17" s="95"/>
      <c r="H17" s="95"/>
      <c r="I17" s="95"/>
      <c r="J17" s="95"/>
      <c r="K17" s="95"/>
    </row>
    <row r="18" spans="1:11" ht="27" customHeight="1">
      <c r="A18" s="503" t="s">
        <v>1109</v>
      </c>
      <c r="B18" s="638" t="s">
        <v>1110</v>
      </c>
      <c r="C18" s="636">
        <v>1600</v>
      </c>
      <c r="D18" s="658" t="s">
        <v>767</v>
      </c>
      <c r="E18" s="644" t="s">
        <v>767</v>
      </c>
      <c r="F18" s="95"/>
      <c r="G18" s="95"/>
      <c r="H18" s="95"/>
      <c r="I18" s="95"/>
      <c r="J18" s="95"/>
      <c r="K18" s="95"/>
    </row>
    <row r="19" spans="1:11" ht="29.25" customHeight="1">
      <c r="A19" s="508" t="s">
        <v>1123</v>
      </c>
      <c r="B19" s="638" t="s">
        <v>1115</v>
      </c>
      <c r="C19" s="636">
        <v>17400</v>
      </c>
      <c r="D19" s="636">
        <v>3045</v>
      </c>
      <c r="E19" s="659">
        <f t="shared" si="0"/>
        <v>17.5</v>
      </c>
      <c r="F19" s="95"/>
      <c r="G19" s="95"/>
      <c r="H19" s="95"/>
      <c r="I19" s="95"/>
      <c r="J19" s="95"/>
      <c r="K19" s="95"/>
    </row>
    <row r="20" spans="1:11" ht="30" customHeight="1">
      <c r="A20" s="619"/>
      <c r="B20" s="618" t="s">
        <v>1116</v>
      </c>
      <c r="C20" s="651">
        <v>26000</v>
      </c>
      <c r="D20" s="651">
        <v>3997</v>
      </c>
      <c r="E20" s="623">
        <f t="shared" si="0"/>
        <v>15.373076923076923</v>
      </c>
      <c r="F20" s="95"/>
      <c r="G20" s="95"/>
      <c r="H20" s="95"/>
      <c r="I20" s="95"/>
      <c r="J20" s="95"/>
      <c r="K20" s="95"/>
    </row>
    <row r="21" spans="2:11" ht="12.75">
      <c r="B21" s="95"/>
      <c r="C21" s="95"/>
      <c r="D21" s="95"/>
      <c r="E21" s="95"/>
      <c r="F21" s="95"/>
      <c r="G21" s="95"/>
      <c r="H21" s="95"/>
      <c r="I21" s="95"/>
      <c r="J21" s="95"/>
      <c r="K21" s="95"/>
    </row>
    <row r="22" spans="2:11" ht="12.75">
      <c r="B22" s="95"/>
      <c r="C22" s="95"/>
      <c r="D22" s="95"/>
      <c r="E22" s="95"/>
      <c r="F22" s="95"/>
      <c r="G22" s="95"/>
      <c r="H22" s="95"/>
      <c r="I22" s="95"/>
      <c r="J22" s="95"/>
      <c r="K22" s="95"/>
    </row>
  </sheetData>
  <mergeCells count="5">
    <mergeCell ref="A8:E8"/>
    <mergeCell ref="D1:E1"/>
    <mergeCell ref="A5:E5"/>
    <mergeCell ref="A6:E6"/>
    <mergeCell ref="A7:E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P23"/>
  <sheetViews>
    <sheetView workbookViewId="0" topLeftCell="A1">
      <selection activeCell="K6" sqref="K6"/>
    </sheetView>
  </sheetViews>
  <sheetFormatPr defaultColWidth="9.00390625" defaultRowHeight="12.75"/>
  <cols>
    <col min="1" max="1" width="8.625" style="0" customWidth="1"/>
    <col min="2" max="2" width="26.625" style="0" customWidth="1"/>
    <col min="3" max="3" width="12.875" style="0" customWidth="1"/>
    <col min="4" max="5" width="11.75390625" style="0" customWidth="1"/>
    <col min="6" max="6" width="10.625" style="0" customWidth="1"/>
    <col min="7" max="7" width="25.625" style="0" customWidth="1"/>
    <col min="8" max="8" width="12.25390625" style="0" customWidth="1"/>
    <col min="9" max="10" width="11.00390625" style="0" customWidth="1"/>
  </cols>
  <sheetData>
    <row r="1" spans="3:16" ht="18" customHeight="1">
      <c r="C1" s="95"/>
      <c r="D1" s="95"/>
      <c r="E1" s="95"/>
      <c r="F1" s="95"/>
      <c r="G1" s="95"/>
      <c r="H1" s="95"/>
      <c r="J1" s="615" t="s">
        <v>1091</v>
      </c>
      <c r="K1" s="95"/>
      <c r="L1" s="95"/>
      <c r="M1" s="95"/>
      <c r="N1" s="95"/>
      <c r="O1" s="95"/>
      <c r="P1" s="95"/>
    </row>
    <row r="2" spans="3:16" ht="14.25" customHeight="1">
      <c r="C2" s="95"/>
      <c r="D2" s="95"/>
      <c r="E2" s="95"/>
      <c r="F2" s="95"/>
      <c r="G2" s="95"/>
      <c r="H2" s="95"/>
      <c r="I2" s="616"/>
      <c r="J2" s="617"/>
      <c r="K2" s="95"/>
      <c r="L2" s="95"/>
      <c r="M2" s="95"/>
      <c r="N2" s="95"/>
      <c r="O2" s="95"/>
      <c r="P2" s="95"/>
    </row>
    <row r="3" spans="2:16" ht="15.75" customHeight="1">
      <c r="B3" s="471" t="s">
        <v>1092</v>
      </c>
      <c r="C3" s="472"/>
      <c r="D3" s="472"/>
      <c r="E3" s="472"/>
      <c r="F3" s="472"/>
      <c r="G3" s="472"/>
      <c r="H3" s="472"/>
      <c r="I3" s="472"/>
      <c r="J3" s="472"/>
      <c r="K3" s="473"/>
      <c r="L3" s="473"/>
      <c r="M3" s="473"/>
      <c r="N3" s="473"/>
      <c r="O3" s="473"/>
      <c r="P3" s="95"/>
    </row>
    <row r="4" spans="2:16" ht="15.75" customHeight="1">
      <c r="B4" s="471" t="s">
        <v>1093</v>
      </c>
      <c r="C4" s="472"/>
      <c r="D4" s="472"/>
      <c r="E4" s="472"/>
      <c r="F4" s="472"/>
      <c r="G4" s="472"/>
      <c r="H4" s="472"/>
      <c r="I4" s="472"/>
      <c r="J4" s="472"/>
      <c r="K4" s="473"/>
      <c r="L4" s="473"/>
      <c r="M4" s="473"/>
      <c r="N4" s="473"/>
      <c r="O4" s="473"/>
      <c r="P4" s="95"/>
    </row>
    <row r="5" spans="2:16" ht="15.75" customHeight="1">
      <c r="B5" s="471" t="s">
        <v>1094</v>
      </c>
      <c r="C5" s="472"/>
      <c r="D5" s="472"/>
      <c r="E5" s="472"/>
      <c r="F5" s="472"/>
      <c r="G5" s="472"/>
      <c r="H5" s="472"/>
      <c r="I5" s="472"/>
      <c r="J5" s="472"/>
      <c r="K5" s="473"/>
      <c r="L5" s="473"/>
      <c r="M5" s="473"/>
      <c r="N5" s="473"/>
      <c r="O5" s="473"/>
      <c r="P5" s="95"/>
    </row>
    <row r="6" spans="2:16" ht="15.75" customHeight="1">
      <c r="B6" s="471" t="s">
        <v>1095</v>
      </c>
      <c r="C6" s="472"/>
      <c r="D6" s="472"/>
      <c r="E6" s="472"/>
      <c r="F6" s="472"/>
      <c r="G6" s="472"/>
      <c r="H6" s="472"/>
      <c r="I6" s="472"/>
      <c r="J6" s="472"/>
      <c r="K6" s="473"/>
      <c r="L6" s="473"/>
      <c r="M6" s="473"/>
      <c r="N6" s="473"/>
      <c r="O6" s="473"/>
      <c r="P6" s="95"/>
    </row>
    <row r="7" spans="2:16" ht="15.75" customHeight="1">
      <c r="B7" s="471" t="s">
        <v>769</v>
      </c>
      <c r="C7" s="472"/>
      <c r="D7" s="472"/>
      <c r="E7" s="472"/>
      <c r="F7" s="472"/>
      <c r="G7" s="472"/>
      <c r="H7" s="472"/>
      <c r="I7" s="472"/>
      <c r="J7" s="472"/>
      <c r="K7" s="473"/>
      <c r="L7" s="473"/>
      <c r="M7" s="473"/>
      <c r="N7" s="473"/>
      <c r="O7" s="473"/>
      <c r="P7" s="95"/>
    </row>
    <row r="8" spans="2:16" ht="15.75">
      <c r="B8" s="474"/>
      <c r="C8" s="95"/>
      <c r="D8" s="95"/>
      <c r="E8" s="95"/>
      <c r="F8" s="95"/>
      <c r="G8" s="95"/>
      <c r="H8" s="95"/>
      <c r="I8" s="95"/>
      <c r="J8" s="95"/>
      <c r="K8" s="95"/>
      <c r="L8" s="95"/>
      <c r="M8" s="95"/>
      <c r="N8" s="95"/>
      <c r="O8" s="95"/>
      <c r="P8" s="95"/>
    </row>
    <row r="9" spans="3:16" ht="18" customHeight="1">
      <c r="C9" s="95"/>
      <c r="D9" s="95"/>
      <c r="E9" s="95"/>
      <c r="F9" s="95"/>
      <c r="G9" s="95"/>
      <c r="H9" s="95"/>
      <c r="I9" s="95" t="s">
        <v>740</v>
      </c>
      <c r="J9" s="95"/>
      <c r="K9" s="95"/>
      <c r="L9" s="95"/>
      <c r="M9" s="95"/>
      <c r="N9" s="95"/>
      <c r="O9" s="95"/>
      <c r="P9" s="95"/>
    </row>
    <row r="10" spans="1:16" ht="43.5" customHeight="1">
      <c r="A10" s="618" t="s">
        <v>1096</v>
      </c>
      <c r="B10" s="383" t="s">
        <v>1097</v>
      </c>
      <c r="C10" s="476" t="s">
        <v>749</v>
      </c>
      <c r="D10" s="618" t="s">
        <v>739</v>
      </c>
      <c r="E10" s="618" t="s">
        <v>1098</v>
      </c>
      <c r="F10" s="618" t="s">
        <v>1096</v>
      </c>
      <c r="G10" s="2" t="s">
        <v>1099</v>
      </c>
      <c r="H10" s="476" t="s">
        <v>749</v>
      </c>
      <c r="I10" s="618" t="s">
        <v>739</v>
      </c>
      <c r="J10" s="476" t="s">
        <v>1100</v>
      </c>
      <c r="K10" s="95"/>
      <c r="L10" s="95"/>
      <c r="M10" s="95"/>
      <c r="N10" s="95"/>
      <c r="O10" s="95"/>
      <c r="P10" s="95"/>
    </row>
    <row r="11" spans="1:16" ht="12.75">
      <c r="A11" s="619">
        <v>1</v>
      </c>
      <c r="B11" s="620">
        <v>2</v>
      </c>
      <c r="C11" s="2">
        <v>3</v>
      </c>
      <c r="D11" s="618">
        <v>4</v>
      </c>
      <c r="E11" s="618">
        <v>5</v>
      </c>
      <c r="F11" s="618">
        <v>6</v>
      </c>
      <c r="G11" s="476">
        <v>7</v>
      </c>
      <c r="H11" s="2">
        <v>8</v>
      </c>
      <c r="I11" s="476">
        <v>9</v>
      </c>
      <c r="J11" s="2">
        <v>10</v>
      </c>
      <c r="K11" s="95"/>
      <c r="L11" s="95"/>
      <c r="M11" s="95"/>
      <c r="N11" s="95"/>
      <c r="O11" s="95"/>
      <c r="P11" s="95"/>
    </row>
    <row r="12" spans="1:16" ht="94.5" customHeight="1">
      <c r="A12" s="383">
        <v>756</v>
      </c>
      <c r="B12" s="621" t="s">
        <v>1101</v>
      </c>
      <c r="C12" s="622">
        <v>370000</v>
      </c>
      <c r="D12" s="622">
        <v>274885</v>
      </c>
      <c r="E12" s="623">
        <f>SUM(D12/C12*100)</f>
        <v>74.29324324324324</v>
      </c>
      <c r="F12" s="624">
        <v>851</v>
      </c>
      <c r="G12" s="621" t="s">
        <v>1102</v>
      </c>
      <c r="H12" s="478">
        <v>344000</v>
      </c>
      <c r="I12" s="478">
        <v>165249</v>
      </c>
      <c r="J12" s="623">
        <f>SUM(I12/H12*100)</f>
        <v>48.0375</v>
      </c>
      <c r="K12" s="95"/>
      <c r="L12" s="95"/>
      <c r="M12" s="95"/>
      <c r="N12" s="95"/>
      <c r="O12" s="95"/>
      <c r="P12" s="95"/>
    </row>
    <row r="13" spans="1:16" ht="64.5" customHeight="1">
      <c r="A13" s="619">
        <v>75618</v>
      </c>
      <c r="B13" s="625" t="s">
        <v>1103</v>
      </c>
      <c r="C13" s="626">
        <v>370000</v>
      </c>
      <c r="D13" s="627">
        <v>274885</v>
      </c>
      <c r="E13" s="628">
        <f>SUM(D13/C13*100)</f>
        <v>74.29324324324324</v>
      </c>
      <c r="F13" s="629">
        <v>85154</v>
      </c>
      <c r="G13" s="630" t="s">
        <v>989</v>
      </c>
      <c r="H13" s="486">
        <v>344000</v>
      </c>
      <c r="I13" s="486">
        <v>165249</v>
      </c>
      <c r="J13" s="628">
        <f aca="true" t="shared" si="0" ref="J13:J21">SUM(I13/H13*100)</f>
        <v>48.0375</v>
      </c>
      <c r="K13" s="95"/>
      <c r="L13" s="95"/>
      <c r="M13" s="95"/>
      <c r="N13" s="95"/>
      <c r="O13" s="95"/>
      <c r="P13" s="95"/>
    </row>
    <row r="14" spans="1:16" ht="29.25" customHeight="1">
      <c r="A14" s="631" t="s">
        <v>900</v>
      </c>
      <c r="B14" s="625" t="s">
        <v>1104</v>
      </c>
      <c r="C14" s="626">
        <v>370000</v>
      </c>
      <c r="D14" s="632">
        <v>274885</v>
      </c>
      <c r="E14" s="628">
        <f>SUM(D14/C14*100)</f>
        <v>74.29324324324324</v>
      </c>
      <c r="F14" s="633"/>
      <c r="G14" s="625" t="s">
        <v>1105</v>
      </c>
      <c r="H14" s="487"/>
      <c r="I14" s="487"/>
      <c r="J14" s="623"/>
      <c r="K14" s="95"/>
      <c r="L14" s="95"/>
      <c r="M14" s="95"/>
      <c r="N14" s="95"/>
      <c r="O14" s="95"/>
      <c r="P14" s="95"/>
    </row>
    <row r="15" spans="1:16" ht="15" customHeight="1">
      <c r="A15" s="634"/>
      <c r="B15" s="635"/>
      <c r="C15" s="636"/>
      <c r="D15" s="637"/>
      <c r="E15" s="637"/>
      <c r="F15" s="637"/>
      <c r="G15" s="638" t="s">
        <v>1106</v>
      </c>
      <c r="H15" s="636"/>
      <c r="I15" s="636"/>
      <c r="J15" s="639"/>
      <c r="K15" s="95"/>
      <c r="L15" s="95"/>
      <c r="M15" s="95"/>
      <c r="N15" s="95"/>
      <c r="O15" s="95"/>
      <c r="P15" s="95"/>
    </row>
    <row r="16" spans="1:16" ht="24.75" customHeight="1">
      <c r="A16" s="640"/>
      <c r="B16" s="635"/>
      <c r="C16" s="636"/>
      <c r="D16" s="641"/>
      <c r="E16" s="641"/>
      <c r="F16" s="638" t="s">
        <v>1107</v>
      </c>
      <c r="G16" s="638" t="s">
        <v>1108</v>
      </c>
      <c r="H16" s="636">
        <v>126480</v>
      </c>
      <c r="I16" s="636">
        <v>62611</v>
      </c>
      <c r="J16" s="642">
        <f t="shared" si="0"/>
        <v>49.502688172043015</v>
      </c>
      <c r="K16" s="95"/>
      <c r="L16" s="95"/>
      <c r="M16" s="95"/>
      <c r="N16" s="95"/>
      <c r="O16" s="95"/>
      <c r="P16" s="95"/>
    </row>
    <row r="17" spans="1:16" ht="15" customHeight="1">
      <c r="A17" s="640"/>
      <c r="B17" s="635"/>
      <c r="C17" s="636"/>
      <c r="D17" s="641"/>
      <c r="E17" s="641"/>
      <c r="F17" s="638" t="s">
        <v>1109</v>
      </c>
      <c r="G17" s="638" t="s">
        <v>1110</v>
      </c>
      <c r="H17" s="636">
        <v>13400</v>
      </c>
      <c r="I17" s="636">
        <v>8429</v>
      </c>
      <c r="J17" s="642">
        <f t="shared" si="0"/>
        <v>62.90298507462686</v>
      </c>
      <c r="K17" s="95"/>
      <c r="L17" s="95"/>
      <c r="M17" s="95"/>
      <c r="N17" s="95"/>
      <c r="O17" s="95"/>
      <c r="P17" s="95"/>
    </row>
    <row r="18" spans="1:16" ht="15" customHeight="1">
      <c r="A18" s="640"/>
      <c r="B18" s="635"/>
      <c r="C18" s="636"/>
      <c r="D18" s="641"/>
      <c r="E18" s="641"/>
      <c r="F18" s="638" t="s">
        <v>1111</v>
      </c>
      <c r="G18" s="638" t="s">
        <v>1112</v>
      </c>
      <c r="H18" s="636">
        <v>68500</v>
      </c>
      <c r="I18" s="636">
        <v>52000</v>
      </c>
      <c r="J18" s="642">
        <f t="shared" si="0"/>
        <v>75.91240875912408</v>
      </c>
      <c r="K18" s="95"/>
      <c r="L18" s="95"/>
      <c r="M18" s="95"/>
      <c r="N18" s="95"/>
      <c r="O18" s="95"/>
      <c r="P18" s="95"/>
    </row>
    <row r="19" spans="1:16" ht="16.5" customHeight="1">
      <c r="A19" s="640"/>
      <c r="B19" s="635"/>
      <c r="C19" s="636"/>
      <c r="D19" s="641"/>
      <c r="E19" s="641"/>
      <c r="F19" s="638">
        <v>4270</v>
      </c>
      <c r="G19" s="638" t="s">
        <v>1113</v>
      </c>
      <c r="H19" s="636">
        <v>71670</v>
      </c>
      <c r="I19" s="643" t="s">
        <v>767</v>
      </c>
      <c r="J19" s="644" t="s">
        <v>767</v>
      </c>
      <c r="K19" s="95"/>
      <c r="L19" s="95"/>
      <c r="M19" s="95"/>
      <c r="N19" s="95"/>
      <c r="O19" s="95"/>
      <c r="P19" s="95"/>
    </row>
    <row r="20" spans="1:16" ht="73.5" customHeight="1">
      <c r="A20" s="104"/>
      <c r="B20" s="645"/>
      <c r="C20" s="498"/>
      <c r="D20" s="646"/>
      <c r="E20" s="641"/>
      <c r="F20" s="638" t="s">
        <v>1114</v>
      </c>
      <c r="G20" s="647" t="s">
        <v>1115</v>
      </c>
      <c r="H20" s="648">
        <v>63950</v>
      </c>
      <c r="I20" s="648">
        <v>42209</v>
      </c>
      <c r="J20" s="649">
        <f t="shared" si="0"/>
        <v>66.0031274433151</v>
      </c>
      <c r="K20" s="95"/>
      <c r="L20" s="95"/>
      <c r="M20" s="95"/>
      <c r="N20" s="95"/>
      <c r="O20" s="95"/>
      <c r="P20" s="95"/>
    </row>
    <row r="21" spans="1:16" ht="27" customHeight="1">
      <c r="A21" s="619"/>
      <c r="B21" s="650"/>
      <c r="C21" s="651">
        <v>370000</v>
      </c>
      <c r="D21" s="652">
        <v>274885</v>
      </c>
      <c r="E21" s="623">
        <f>SUM(D21/C21*100)</f>
        <v>74.29324324324324</v>
      </c>
      <c r="F21" s="652"/>
      <c r="G21" s="618" t="s">
        <v>1116</v>
      </c>
      <c r="H21" s="651">
        <v>344000</v>
      </c>
      <c r="I21" s="651">
        <v>165249</v>
      </c>
      <c r="J21" s="623">
        <f t="shared" si="0"/>
        <v>48.0375</v>
      </c>
      <c r="K21" s="95"/>
      <c r="L21" s="95"/>
      <c r="M21" s="95"/>
      <c r="N21" s="95"/>
      <c r="O21" s="95"/>
      <c r="P21" s="95"/>
    </row>
    <row r="22" spans="2:16" ht="12.75">
      <c r="B22" s="95"/>
      <c r="C22" s="95"/>
      <c r="D22" s="95"/>
      <c r="E22" s="95"/>
      <c r="F22" s="95"/>
      <c r="G22" s="95"/>
      <c r="H22" s="95"/>
      <c r="I22" s="95"/>
      <c r="J22" s="95"/>
      <c r="K22" s="95"/>
      <c r="L22" s="95"/>
      <c r="M22" s="95"/>
      <c r="N22" s="95"/>
      <c r="O22" s="95"/>
      <c r="P22" s="95"/>
    </row>
    <row r="23" spans="2:16" ht="12.75">
      <c r="B23" s="95"/>
      <c r="C23" s="95"/>
      <c r="D23" s="95"/>
      <c r="E23" s="95"/>
      <c r="F23" s="95"/>
      <c r="G23" s="95"/>
      <c r="H23" s="95"/>
      <c r="I23" s="95"/>
      <c r="J23" s="95"/>
      <c r="K23" s="95"/>
      <c r="L23" s="95"/>
      <c r="M23" s="95"/>
      <c r="N23" s="95"/>
      <c r="O23" s="95"/>
      <c r="P23" s="95"/>
    </row>
  </sheetData>
  <mergeCells count="5">
    <mergeCell ref="B7:J7"/>
    <mergeCell ref="B3:J3"/>
    <mergeCell ref="B4:J4"/>
    <mergeCell ref="B5:J5"/>
    <mergeCell ref="B6:J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51"/>
  <sheetViews>
    <sheetView workbookViewId="0" topLeftCell="A1">
      <selection activeCell="K15" sqref="K15"/>
    </sheetView>
  </sheetViews>
  <sheetFormatPr defaultColWidth="9.00390625" defaultRowHeight="12.75"/>
  <cols>
    <col min="1" max="1" width="8.375" style="0" customWidth="1"/>
    <col min="2" max="2" width="5.125" style="0" customWidth="1"/>
    <col min="3" max="3" width="32.375" style="0" customWidth="1"/>
    <col min="4" max="4" width="8.125" style="0" customWidth="1"/>
    <col min="5" max="5" width="19.00390625" style="0" customWidth="1"/>
    <col min="6" max="6" width="12.875" style="0" customWidth="1"/>
    <col min="7" max="7" width="11.125" style="0" customWidth="1"/>
  </cols>
  <sheetData>
    <row r="1" ht="16.5" customHeight="1">
      <c r="G1" s="530" t="s">
        <v>1054</v>
      </c>
    </row>
    <row r="2" ht="12.75">
      <c r="E2" s="531"/>
    </row>
    <row r="3" ht="12.75">
      <c r="E3" s="531"/>
    </row>
    <row r="4" spans="1:7" ht="14.25" customHeight="1">
      <c r="A4" s="532" t="s">
        <v>764</v>
      </c>
      <c r="B4" s="533"/>
      <c r="C4" s="533"/>
      <c r="D4" s="533"/>
      <c r="E4" s="533"/>
      <c r="F4" s="382"/>
      <c r="G4" s="382"/>
    </row>
    <row r="5" spans="1:7" ht="15.75">
      <c r="A5" s="532" t="s">
        <v>1055</v>
      </c>
      <c r="B5" s="533"/>
      <c r="C5" s="533"/>
      <c r="D5" s="533"/>
      <c r="E5" s="533"/>
      <c r="F5" s="382"/>
      <c r="G5" s="382"/>
    </row>
    <row r="6" spans="1:7" ht="15" customHeight="1">
      <c r="A6" s="532" t="s">
        <v>1056</v>
      </c>
      <c r="B6" s="533"/>
      <c r="C6" s="533"/>
      <c r="D6" s="533"/>
      <c r="E6" s="533"/>
      <c r="F6" s="382"/>
      <c r="G6" s="382"/>
    </row>
    <row r="7" spans="1:7" ht="15.75">
      <c r="A7" s="532" t="s">
        <v>769</v>
      </c>
      <c r="B7" s="533"/>
      <c r="C7" s="533"/>
      <c r="D7" s="533"/>
      <c r="E7" s="533"/>
      <c r="F7" s="382"/>
      <c r="G7" s="382"/>
    </row>
    <row r="8" spans="1:5" ht="7.5" customHeight="1">
      <c r="A8" s="534"/>
      <c r="B8" s="534"/>
      <c r="C8" s="534"/>
      <c r="D8" s="534"/>
      <c r="E8" s="534"/>
    </row>
    <row r="9" spans="1:6" ht="14.25" customHeight="1">
      <c r="A9" s="534"/>
      <c r="B9" s="535"/>
      <c r="C9" s="534"/>
      <c r="D9" s="534"/>
      <c r="E9" s="536"/>
      <c r="F9" s="7" t="s">
        <v>740</v>
      </c>
    </row>
    <row r="10" spans="1:7" ht="37.5" customHeight="1">
      <c r="A10" s="537" t="s">
        <v>738</v>
      </c>
      <c r="B10" s="538"/>
      <c r="C10" s="538"/>
      <c r="D10" s="539" t="s">
        <v>1057</v>
      </c>
      <c r="E10" s="540" t="s">
        <v>1058</v>
      </c>
      <c r="F10" s="387" t="s">
        <v>739</v>
      </c>
      <c r="G10" s="387" t="s">
        <v>1059</v>
      </c>
    </row>
    <row r="11" spans="1:7" ht="12.75">
      <c r="A11" s="541">
        <v>1</v>
      </c>
      <c r="B11" s="135"/>
      <c r="C11" s="135"/>
      <c r="D11" s="542">
        <v>2</v>
      </c>
      <c r="E11" s="542">
        <v>3</v>
      </c>
      <c r="F11" s="543">
        <v>4</v>
      </c>
      <c r="G11" s="543">
        <v>5</v>
      </c>
    </row>
    <row r="12" spans="1:7" ht="22.5" customHeight="1">
      <c r="A12" s="544" t="s">
        <v>1060</v>
      </c>
      <c r="B12" s="545"/>
      <c r="C12" s="546"/>
      <c r="D12" s="547">
        <v>1</v>
      </c>
      <c r="E12" s="548">
        <v>129852</v>
      </c>
      <c r="F12" s="549">
        <v>129852</v>
      </c>
      <c r="G12" s="550">
        <v>100</v>
      </c>
    </row>
    <row r="13" spans="1:7" ht="21" customHeight="1">
      <c r="A13" s="551" t="s">
        <v>1061</v>
      </c>
      <c r="B13" s="552"/>
      <c r="C13" s="553"/>
      <c r="D13" s="554">
        <v>2</v>
      </c>
      <c r="E13" s="555">
        <v>663148</v>
      </c>
      <c r="F13" s="549">
        <v>388485</v>
      </c>
      <c r="G13" s="550">
        <v>58.6</v>
      </c>
    </row>
    <row r="14" spans="1:7" ht="18" customHeight="1">
      <c r="A14" s="556" t="s">
        <v>1062</v>
      </c>
      <c r="B14" s="557" t="s">
        <v>1063</v>
      </c>
      <c r="C14" s="558" t="s">
        <v>1064</v>
      </c>
      <c r="D14" s="547">
        <v>3</v>
      </c>
      <c r="E14" s="559" t="s">
        <v>767</v>
      </c>
      <c r="F14" s="560" t="s">
        <v>767</v>
      </c>
      <c r="G14" s="561" t="s">
        <v>767</v>
      </c>
    </row>
    <row r="15" spans="1:7" ht="38.25" customHeight="1">
      <c r="A15" s="562"/>
      <c r="B15" s="563" t="s">
        <v>1065</v>
      </c>
      <c r="C15" s="564" t="s">
        <v>1066</v>
      </c>
      <c r="D15" s="547">
        <v>4</v>
      </c>
      <c r="E15" s="555">
        <v>663148</v>
      </c>
      <c r="F15" s="549">
        <v>388485</v>
      </c>
      <c r="G15" s="550">
        <v>58.6</v>
      </c>
    </row>
    <row r="16" spans="1:7" ht="19.5" customHeight="1">
      <c r="A16" s="565"/>
      <c r="B16" s="557" t="s">
        <v>1067</v>
      </c>
      <c r="C16" s="558" t="s">
        <v>1068</v>
      </c>
      <c r="D16" s="547">
        <v>5</v>
      </c>
      <c r="E16" s="559" t="s">
        <v>767</v>
      </c>
      <c r="F16" s="560" t="s">
        <v>767</v>
      </c>
      <c r="G16" s="561" t="s">
        <v>767</v>
      </c>
    </row>
    <row r="17" spans="1:7" ht="19.5" customHeight="1">
      <c r="A17" s="566"/>
      <c r="B17" s="557" t="s">
        <v>1069</v>
      </c>
      <c r="C17" s="558" t="s">
        <v>1070</v>
      </c>
      <c r="D17" s="547">
        <v>6</v>
      </c>
      <c r="E17" s="559" t="s">
        <v>767</v>
      </c>
      <c r="F17" s="560" t="s">
        <v>767</v>
      </c>
      <c r="G17" s="561" t="s">
        <v>767</v>
      </c>
    </row>
    <row r="18" spans="1:7" ht="22.5" customHeight="1">
      <c r="A18" s="567" t="s">
        <v>1071</v>
      </c>
      <c r="B18" s="568"/>
      <c r="C18" s="569"/>
      <c r="D18" s="547">
        <v>7</v>
      </c>
      <c r="E18" s="570">
        <v>793000</v>
      </c>
      <c r="F18" s="549">
        <v>518337</v>
      </c>
      <c r="G18" s="550">
        <v>65.4</v>
      </c>
    </row>
    <row r="19" spans="1:7" ht="13.5" customHeight="1">
      <c r="A19" s="571" t="s">
        <v>1072</v>
      </c>
      <c r="B19" s="572"/>
      <c r="C19" s="573"/>
      <c r="D19" s="574">
        <v>8</v>
      </c>
      <c r="E19" s="575">
        <v>793000</v>
      </c>
      <c r="F19" s="576">
        <v>43774</v>
      </c>
      <c r="G19" s="577">
        <v>5.5</v>
      </c>
    </row>
    <row r="20" spans="1:7" ht="13.5" customHeight="1">
      <c r="A20" s="578" t="s">
        <v>1073</v>
      </c>
      <c r="B20" s="579"/>
      <c r="C20" s="580"/>
      <c r="D20" s="581"/>
      <c r="E20" s="582"/>
      <c r="F20" s="583"/>
      <c r="G20" s="584"/>
    </row>
    <row r="21" spans="1:7" ht="39.75" customHeight="1">
      <c r="A21" s="585" t="s">
        <v>1074</v>
      </c>
      <c r="B21" s="563" t="s">
        <v>1063</v>
      </c>
      <c r="C21" s="564" t="s">
        <v>1075</v>
      </c>
      <c r="D21" s="547">
        <v>9</v>
      </c>
      <c r="E21" s="586" t="s">
        <v>767</v>
      </c>
      <c r="F21" s="560" t="s">
        <v>767</v>
      </c>
      <c r="G21" s="561" t="s">
        <v>767</v>
      </c>
    </row>
    <row r="22" spans="1:7" ht="30" customHeight="1">
      <c r="A22" s="565"/>
      <c r="B22" s="563" t="s">
        <v>1065</v>
      </c>
      <c r="C22" s="564" t="s">
        <v>1076</v>
      </c>
      <c r="D22" s="547">
        <v>10</v>
      </c>
      <c r="E22" s="586" t="s">
        <v>767</v>
      </c>
      <c r="F22" s="560" t="s">
        <v>767</v>
      </c>
      <c r="G22" s="561" t="s">
        <v>767</v>
      </c>
    </row>
    <row r="23" spans="1:7" ht="57.75" customHeight="1">
      <c r="A23" s="565"/>
      <c r="B23" s="563" t="s">
        <v>1067</v>
      </c>
      <c r="C23" s="587" t="s">
        <v>1077</v>
      </c>
      <c r="D23" s="547">
        <v>11</v>
      </c>
      <c r="E23" s="555">
        <v>718107</v>
      </c>
      <c r="F23" s="549">
        <v>1774</v>
      </c>
      <c r="G23" s="550">
        <v>0.2</v>
      </c>
    </row>
    <row r="24" spans="1:7" ht="12.75">
      <c r="A24" s="565"/>
      <c r="B24" s="534"/>
      <c r="C24" s="588" t="s">
        <v>1078</v>
      </c>
      <c r="D24" s="589"/>
      <c r="E24" s="590"/>
      <c r="F24" s="591"/>
      <c r="G24" s="592"/>
    </row>
    <row r="25" spans="1:7" ht="15.75" customHeight="1">
      <c r="A25" s="565"/>
      <c r="B25" s="593"/>
      <c r="C25" s="594" t="s">
        <v>1079</v>
      </c>
      <c r="D25" s="554">
        <v>12</v>
      </c>
      <c r="E25" s="595">
        <v>708107</v>
      </c>
      <c r="F25" s="596">
        <v>1774</v>
      </c>
      <c r="G25" s="597">
        <v>0.2</v>
      </c>
    </row>
    <row r="26" spans="1:7" ht="16.5" customHeight="1">
      <c r="A26" s="565"/>
      <c r="B26" s="593"/>
      <c r="C26" s="594" t="s">
        <v>1080</v>
      </c>
      <c r="D26" s="547">
        <v>13</v>
      </c>
      <c r="E26" s="586" t="s">
        <v>767</v>
      </c>
      <c r="F26" s="560" t="s">
        <v>767</v>
      </c>
      <c r="G26" s="561" t="s">
        <v>767</v>
      </c>
    </row>
    <row r="27" spans="1:7" ht="12.75" customHeight="1">
      <c r="A27" s="565"/>
      <c r="B27" s="593"/>
      <c r="C27" s="588" t="s">
        <v>1081</v>
      </c>
      <c r="D27" s="574">
        <v>14</v>
      </c>
      <c r="E27" s="598" t="s">
        <v>767</v>
      </c>
      <c r="F27" s="599" t="s">
        <v>767</v>
      </c>
      <c r="G27" s="600" t="s">
        <v>767</v>
      </c>
    </row>
    <row r="28" spans="1:7" ht="12.75" customHeight="1">
      <c r="A28" s="601"/>
      <c r="B28" s="534"/>
      <c r="C28" s="602" t="s">
        <v>1082</v>
      </c>
      <c r="D28" s="110"/>
      <c r="E28" s="603"/>
      <c r="F28" s="604"/>
      <c r="G28" s="605"/>
    </row>
    <row r="29" spans="1:7" ht="40.5" customHeight="1">
      <c r="A29" s="565"/>
      <c r="B29" s="563" t="s">
        <v>1069</v>
      </c>
      <c r="C29" s="587" t="s">
        <v>1083</v>
      </c>
      <c r="D29" s="547">
        <v>15</v>
      </c>
      <c r="E29" s="606">
        <v>64893</v>
      </c>
      <c r="F29" s="549">
        <v>42000</v>
      </c>
      <c r="G29" s="550">
        <v>64.7</v>
      </c>
    </row>
    <row r="30" spans="1:7" ht="49.5" customHeight="1">
      <c r="A30" s="565"/>
      <c r="B30" s="563" t="s">
        <v>1084</v>
      </c>
      <c r="C30" s="587" t="s">
        <v>1085</v>
      </c>
      <c r="D30" s="547">
        <v>16</v>
      </c>
      <c r="E30" s="607" t="s">
        <v>767</v>
      </c>
      <c r="F30" s="560" t="s">
        <v>767</v>
      </c>
      <c r="G30" s="561" t="s">
        <v>767</v>
      </c>
    </row>
    <row r="31" spans="1:7" ht="33.75" customHeight="1">
      <c r="A31" s="566"/>
      <c r="B31" s="608" t="s">
        <v>1086</v>
      </c>
      <c r="C31" s="609" t="s">
        <v>1087</v>
      </c>
      <c r="D31" s="547">
        <v>17</v>
      </c>
      <c r="E31" s="548">
        <v>10000</v>
      </c>
      <c r="F31" s="560" t="s">
        <v>767</v>
      </c>
      <c r="G31" s="561" t="s">
        <v>767</v>
      </c>
    </row>
    <row r="32" spans="1:7" ht="22.5" customHeight="1">
      <c r="A32" s="585" t="s">
        <v>1074</v>
      </c>
      <c r="B32" s="563" t="s">
        <v>1063</v>
      </c>
      <c r="C32" s="564" t="s">
        <v>1088</v>
      </c>
      <c r="D32" s="547">
        <v>18</v>
      </c>
      <c r="E32" s="548">
        <v>74893</v>
      </c>
      <c r="F32" s="549">
        <v>42000</v>
      </c>
      <c r="G32" s="550">
        <v>56.1</v>
      </c>
    </row>
    <row r="33" spans="1:7" ht="21" customHeight="1">
      <c r="A33" s="565"/>
      <c r="B33" s="563" t="s">
        <v>1065</v>
      </c>
      <c r="C33" s="564" t="s">
        <v>1089</v>
      </c>
      <c r="D33" s="547">
        <v>19</v>
      </c>
      <c r="E33" s="548">
        <v>718107</v>
      </c>
      <c r="F33" s="549">
        <v>1774</v>
      </c>
      <c r="G33" s="550">
        <v>0.2</v>
      </c>
    </row>
    <row r="34" spans="1:7" ht="24.75" customHeight="1">
      <c r="A34" s="610" t="s">
        <v>1090</v>
      </c>
      <c r="B34" s="568"/>
      <c r="C34" s="569"/>
      <c r="D34" s="547">
        <v>20</v>
      </c>
      <c r="E34" s="586" t="s">
        <v>767</v>
      </c>
      <c r="F34" s="549">
        <v>474563</v>
      </c>
      <c r="G34" s="561" t="s">
        <v>767</v>
      </c>
    </row>
    <row r="35" spans="1:5" ht="12.75">
      <c r="A35" s="534"/>
      <c r="B35" s="534"/>
      <c r="C35" s="534"/>
      <c r="D35" s="534"/>
      <c r="E35" s="534"/>
    </row>
    <row r="36" spans="1:5" ht="12.75" customHeight="1">
      <c r="A36" s="611"/>
      <c r="B36" s="612"/>
      <c r="C36" s="382"/>
      <c r="D36" s="613"/>
      <c r="E36" s="614"/>
    </row>
    <row r="37" spans="1:5" ht="12.75">
      <c r="A37" s="614"/>
      <c r="B37" s="612"/>
      <c r="C37" s="382"/>
      <c r="D37" s="613"/>
      <c r="E37" s="614"/>
    </row>
    <row r="38" spans="1:5" ht="12.75">
      <c r="A38" s="614"/>
      <c r="B38" s="612"/>
      <c r="C38" s="382"/>
      <c r="D38" s="613"/>
      <c r="E38" s="614"/>
    </row>
    <row r="39" spans="1:5" ht="12.75">
      <c r="A39" s="614"/>
      <c r="B39" s="612"/>
      <c r="C39" s="382"/>
      <c r="D39" s="613"/>
      <c r="E39" s="614"/>
    </row>
    <row r="40" spans="1:5" ht="12.75">
      <c r="A40" s="614"/>
      <c r="B40" s="612"/>
      <c r="C40" s="382"/>
      <c r="D40" s="613"/>
      <c r="E40" s="614"/>
    </row>
    <row r="41" spans="1:5" ht="12.75">
      <c r="A41" s="614"/>
      <c r="B41" s="612"/>
      <c r="C41" s="382"/>
      <c r="D41" s="613"/>
      <c r="E41" s="614"/>
    </row>
    <row r="42" spans="1:5" ht="12.75">
      <c r="A42" s="614"/>
      <c r="B42" s="612"/>
      <c r="C42" s="382"/>
      <c r="D42" s="613"/>
      <c r="E42" s="614"/>
    </row>
    <row r="43" spans="1:5" ht="12.75">
      <c r="A43" s="614"/>
      <c r="B43" s="612"/>
      <c r="C43" s="382"/>
      <c r="D43" s="613"/>
      <c r="E43" s="614"/>
    </row>
    <row r="44" spans="1:5" ht="12.75">
      <c r="A44" s="614"/>
      <c r="B44" s="612"/>
      <c r="C44" s="382"/>
      <c r="D44" s="613"/>
      <c r="E44" s="614"/>
    </row>
    <row r="45" spans="1:5" ht="12.75">
      <c r="A45" s="614"/>
      <c r="B45" s="612"/>
      <c r="C45" s="382"/>
      <c r="D45" s="613"/>
      <c r="E45" s="614"/>
    </row>
    <row r="46" spans="2:4" ht="12.75">
      <c r="B46" s="612"/>
      <c r="C46" s="382"/>
      <c r="D46" s="613"/>
    </row>
    <row r="47" spans="2:4" ht="12.75">
      <c r="B47" s="612"/>
      <c r="C47" s="382"/>
      <c r="D47" s="613"/>
    </row>
    <row r="48" spans="2:4" ht="12.75">
      <c r="B48" s="612"/>
      <c r="C48" s="382"/>
      <c r="D48" s="613"/>
    </row>
    <row r="49" spans="2:4" ht="12.75">
      <c r="B49" s="612"/>
      <c r="C49" s="382"/>
      <c r="D49" s="613"/>
    </row>
    <row r="50" spans="2:4" ht="12.75">
      <c r="B50" s="612"/>
      <c r="C50" s="382"/>
      <c r="D50" s="613"/>
    </row>
    <row r="51" spans="2:4" ht="12.75">
      <c r="B51" s="612"/>
      <c r="C51" s="382"/>
      <c r="D51" s="613"/>
    </row>
  </sheetData>
  <mergeCells count="30">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F19:F20"/>
    <mergeCell ref="G19:G20"/>
    <mergeCell ref="D27:D28"/>
    <mergeCell ref="E27:E28"/>
    <mergeCell ref="F27:F28"/>
    <mergeCell ref="G27:G28"/>
    <mergeCell ref="A10:C10"/>
    <mergeCell ref="A11:C11"/>
    <mergeCell ref="D19:D20"/>
    <mergeCell ref="E19:E20"/>
    <mergeCell ref="A4:G4"/>
    <mergeCell ref="A5:G5"/>
    <mergeCell ref="A6:G6"/>
    <mergeCell ref="A7:G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42"/>
  <sheetViews>
    <sheetView workbookViewId="0" topLeftCell="A1">
      <selection activeCell="K9" sqref="K9"/>
    </sheetView>
  </sheetViews>
  <sheetFormatPr defaultColWidth="9.00390625" defaultRowHeight="12.75"/>
  <cols>
    <col min="1" max="1" width="3.625" style="0" customWidth="1"/>
    <col min="2" max="2" width="7.25390625" style="0" customWidth="1"/>
    <col min="3" max="3" width="10.125" style="0" customWidth="1"/>
    <col min="4" max="4" width="9.875" style="0" customWidth="1"/>
    <col min="5" max="5" width="28.625" style="0" customWidth="1"/>
    <col min="6" max="6" width="15.125" style="0" customWidth="1"/>
    <col min="7" max="7" width="11.25390625" style="0" customWidth="1"/>
    <col min="8" max="8" width="11.00390625" style="0" customWidth="1"/>
  </cols>
  <sheetData>
    <row r="1" ht="12.75">
      <c r="H1" s="7" t="s">
        <v>1028</v>
      </c>
    </row>
    <row r="2" spans="2:12" ht="15.75" customHeight="1">
      <c r="B2" s="471"/>
      <c r="C2" s="472"/>
      <c r="D2" s="472"/>
      <c r="E2" s="472"/>
      <c r="F2" s="472"/>
      <c r="G2" s="473"/>
      <c r="H2" s="473"/>
      <c r="I2" s="473"/>
      <c r="J2" s="473"/>
      <c r="K2" s="473"/>
      <c r="L2" s="95"/>
    </row>
    <row r="3" spans="1:12" ht="18.75" customHeight="1">
      <c r="A3" s="471" t="s">
        <v>1029</v>
      </c>
      <c r="B3" s="382"/>
      <c r="C3" s="382"/>
      <c r="D3" s="382"/>
      <c r="E3" s="382"/>
      <c r="F3" s="382"/>
      <c r="G3" s="382"/>
      <c r="H3" s="382"/>
      <c r="I3" s="473"/>
      <c r="J3" s="473"/>
      <c r="K3" s="473"/>
      <c r="L3" s="95"/>
    </row>
    <row r="4" spans="1:12" ht="18.75" customHeight="1">
      <c r="A4" s="471" t="s">
        <v>769</v>
      </c>
      <c r="B4" s="382"/>
      <c r="C4" s="382"/>
      <c r="D4" s="382"/>
      <c r="E4" s="382"/>
      <c r="F4" s="382"/>
      <c r="G4" s="382"/>
      <c r="H4" s="382"/>
      <c r="I4" s="473"/>
      <c r="J4" s="473"/>
      <c r="K4" s="473"/>
      <c r="L4" s="95"/>
    </row>
    <row r="5" spans="2:12" ht="15.75">
      <c r="B5" s="474"/>
      <c r="C5" s="95"/>
      <c r="D5" s="95"/>
      <c r="E5" s="95"/>
      <c r="F5" s="95"/>
      <c r="G5" s="95"/>
      <c r="H5" s="95"/>
      <c r="I5" s="95"/>
      <c r="J5" s="95"/>
      <c r="K5" s="95"/>
      <c r="L5" s="95"/>
    </row>
    <row r="6" spans="3:12" ht="18" customHeight="1">
      <c r="C6" s="95"/>
      <c r="D6" s="95"/>
      <c r="E6" s="95"/>
      <c r="F6" s="475"/>
      <c r="G6" s="475" t="s">
        <v>740</v>
      </c>
      <c r="H6" s="95"/>
      <c r="I6" s="95"/>
      <c r="J6" s="95"/>
      <c r="K6" s="95"/>
      <c r="L6" s="95"/>
    </row>
    <row r="7" spans="1:12" ht="42" customHeight="1">
      <c r="A7" s="2" t="s">
        <v>804</v>
      </c>
      <c r="B7" s="476" t="s">
        <v>805</v>
      </c>
      <c r="C7" s="476" t="s">
        <v>806</v>
      </c>
      <c r="D7" s="476" t="s">
        <v>807</v>
      </c>
      <c r="E7" s="476" t="s">
        <v>1030</v>
      </c>
      <c r="F7" s="476" t="s">
        <v>1031</v>
      </c>
      <c r="G7" s="387" t="s">
        <v>1032</v>
      </c>
      <c r="H7" s="387" t="s">
        <v>1033</v>
      </c>
      <c r="I7" s="95"/>
      <c r="J7" s="95"/>
      <c r="K7" s="95"/>
      <c r="L7" s="95"/>
    </row>
    <row r="8" spans="1:12" ht="12" customHeight="1">
      <c r="A8" s="2">
        <v>1</v>
      </c>
      <c r="B8" s="476">
        <v>2</v>
      </c>
      <c r="C8" s="2">
        <v>3</v>
      </c>
      <c r="D8" s="476">
        <v>4</v>
      </c>
      <c r="E8" s="2">
        <v>5</v>
      </c>
      <c r="F8" s="476">
        <v>6</v>
      </c>
      <c r="G8" s="387">
        <v>7</v>
      </c>
      <c r="H8" s="387">
        <v>8</v>
      </c>
      <c r="I8" s="95"/>
      <c r="J8" s="95"/>
      <c r="K8" s="95"/>
      <c r="L8" s="95"/>
    </row>
    <row r="9" spans="1:12" ht="28.5" customHeight="1">
      <c r="A9" s="388" t="s">
        <v>1034</v>
      </c>
      <c r="B9" s="389"/>
      <c r="C9" s="389"/>
      <c r="D9" s="389"/>
      <c r="E9" s="477"/>
      <c r="F9" s="478">
        <v>1445210</v>
      </c>
      <c r="G9" s="478">
        <v>675000</v>
      </c>
      <c r="H9" s="479">
        <v>46.7</v>
      </c>
      <c r="I9" s="95"/>
      <c r="J9" s="95"/>
      <c r="K9" s="95"/>
      <c r="L9" s="95"/>
    </row>
    <row r="10" spans="1:12" ht="28.5" customHeight="1">
      <c r="A10" s="393" t="s">
        <v>813</v>
      </c>
      <c r="B10" s="480">
        <v>600</v>
      </c>
      <c r="C10" s="481" t="s">
        <v>1035</v>
      </c>
      <c r="D10" s="482"/>
      <c r="E10" s="483"/>
      <c r="F10" s="478">
        <v>100000</v>
      </c>
      <c r="G10" s="478">
        <v>0</v>
      </c>
      <c r="H10" s="484">
        <v>0</v>
      </c>
      <c r="I10" s="95"/>
      <c r="J10" s="95"/>
      <c r="K10" s="95"/>
      <c r="L10" s="95"/>
    </row>
    <row r="11" spans="1:12" ht="25.5" customHeight="1">
      <c r="A11" s="485"/>
      <c r="B11" s="485"/>
      <c r="C11" s="401">
        <v>60014</v>
      </c>
      <c r="D11" s="403" t="s">
        <v>1036</v>
      </c>
      <c r="E11" s="404"/>
      <c r="F11" s="486">
        <v>100000</v>
      </c>
      <c r="G11" s="487">
        <v>0</v>
      </c>
      <c r="H11" s="488">
        <v>0</v>
      </c>
      <c r="I11" s="95"/>
      <c r="J11" s="95"/>
      <c r="K11" s="95"/>
      <c r="L11" s="95"/>
    </row>
    <row r="12" spans="1:12" ht="81" customHeight="1">
      <c r="A12" s="485"/>
      <c r="B12" s="485"/>
      <c r="C12" s="485"/>
      <c r="D12" s="489">
        <v>2320</v>
      </c>
      <c r="E12" s="490" t="s">
        <v>1037</v>
      </c>
      <c r="F12" s="491">
        <v>100000</v>
      </c>
      <c r="G12" s="492">
        <v>0</v>
      </c>
      <c r="H12" s="493">
        <v>0</v>
      </c>
      <c r="I12" s="95"/>
      <c r="J12" s="95"/>
      <c r="K12" s="95"/>
      <c r="L12" s="95"/>
    </row>
    <row r="13" spans="1:12" ht="113.25" customHeight="1">
      <c r="A13" s="494"/>
      <c r="B13" s="494"/>
      <c r="C13" s="494"/>
      <c r="D13" s="495"/>
      <c r="E13" s="496" t="s">
        <v>1038</v>
      </c>
      <c r="F13" s="497"/>
      <c r="G13" s="498"/>
      <c r="H13" s="499"/>
      <c r="I13" s="95"/>
      <c r="J13" s="95"/>
      <c r="K13" s="95"/>
      <c r="L13" s="95"/>
    </row>
    <row r="14" spans="1:12" ht="23.25" customHeight="1">
      <c r="A14" s="500" t="s">
        <v>824</v>
      </c>
      <c r="B14" s="500">
        <v>750</v>
      </c>
      <c r="C14" s="501" t="s">
        <v>1039</v>
      </c>
      <c r="D14" s="502"/>
      <c r="E14" s="502"/>
      <c r="F14" s="478">
        <v>8160</v>
      </c>
      <c r="G14" s="487">
        <v>0</v>
      </c>
      <c r="H14" s="488">
        <v>0</v>
      </c>
      <c r="I14" s="95"/>
      <c r="J14" s="95"/>
      <c r="K14" s="95"/>
      <c r="L14" s="95"/>
    </row>
    <row r="15" spans="1:12" ht="30" customHeight="1">
      <c r="A15" s="503"/>
      <c r="B15" s="504"/>
      <c r="C15" s="505">
        <v>75023</v>
      </c>
      <c r="D15" s="506" t="s">
        <v>1040</v>
      </c>
      <c r="E15" s="506"/>
      <c r="F15" s="487">
        <v>8160</v>
      </c>
      <c r="G15" s="487">
        <v>0</v>
      </c>
      <c r="H15" s="488">
        <v>0</v>
      </c>
      <c r="I15" s="95"/>
      <c r="J15" s="95"/>
      <c r="K15" s="95"/>
      <c r="L15" s="95"/>
    </row>
    <row r="16" spans="1:12" ht="84" customHeight="1">
      <c r="A16" s="503"/>
      <c r="B16" s="504"/>
      <c r="C16" s="507"/>
      <c r="D16" s="505">
        <v>2310</v>
      </c>
      <c r="E16" s="493" t="s">
        <v>1041</v>
      </c>
      <c r="F16" s="492">
        <v>8160</v>
      </c>
      <c r="G16" s="492">
        <v>0</v>
      </c>
      <c r="H16" s="493">
        <v>0</v>
      </c>
      <c r="I16" s="95"/>
      <c r="J16" s="95"/>
      <c r="K16" s="95"/>
      <c r="L16" s="95"/>
    </row>
    <row r="17" spans="1:12" ht="17.25" customHeight="1">
      <c r="A17" s="508"/>
      <c r="B17" s="509"/>
      <c r="C17" s="510"/>
      <c r="D17" s="511"/>
      <c r="E17" s="510" t="s">
        <v>1042</v>
      </c>
      <c r="F17" s="498"/>
      <c r="G17" s="498"/>
      <c r="H17" s="499"/>
      <c r="I17" s="95"/>
      <c r="J17" s="95"/>
      <c r="K17" s="95"/>
      <c r="L17" s="95"/>
    </row>
    <row r="18" spans="1:12" ht="33.75" customHeight="1">
      <c r="A18" s="504" t="s">
        <v>829</v>
      </c>
      <c r="B18" s="504">
        <v>754</v>
      </c>
      <c r="C18" s="512" t="s">
        <v>1043</v>
      </c>
      <c r="D18" s="513"/>
      <c r="E18" s="514"/>
      <c r="F18" s="497">
        <v>20000</v>
      </c>
      <c r="G18" s="478">
        <v>20000</v>
      </c>
      <c r="H18" s="479">
        <v>100</v>
      </c>
      <c r="I18" s="95"/>
      <c r="J18" s="95"/>
      <c r="K18" s="95"/>
      <c r="L18" s="95"/>
    </row>
    <row r="19" spans="1:12" ht="26.25" customHeight="1">
      <c r="A19" s="503"/>
      <c r="B19" s="504"/>
      <c r="C19" s="515">
        <v>75404</v>
      </c>
      <c r="D19" s="516" t="s">
        <v>1044</v>
      </c>
      <c r="E19" s="517"/>
      <c r="F19" s="498">
        <v>20000</v>
      </c>
      <c r="G19" s="487">
        <v>20000</v>
      </c>
      <c r="H19" s="518">
        <v>100</v>
      </c>
      <c r="I19" s="95"/>
      <c r="J19" s="95"/>
      <c r="K19" s="95"/>
      <c r="L19" s="95"/>
    </row>
    <row r="20" spans="1:12" ht="109.5" customHeight="1">
      <c r="A20" s="508"/>
      <c r="B20" s="509"/>
      <c r="C20" s="510"/>
      <c r="D20" s="511">
        <v>3000</v>
      </c>
      <c r="E20" s="510" t="s">
        <v>1045</v>
      </c>
      <c r="F20" s="498">
        <v>20000</v>
      </c>
      <c r="G20" s="487">
        <v>20000</v>
      </c>
      <c r="H20" s="518">
        <v>100</v>
      </c>
      <c r="I20" s="95"/>
      <c r="J20" s="95"/>
      <c r="K20" s="95"/>
      <c r="L20" s="95"/>
    </row>
    <row r="21" spans="1:12" ht="24" customHeight="1">
      <c r="A21" s="500" t="s">
        <v>850</v>
      </c>
      <c r="B21" s="500">
        <v>851</v>
      </c>
      <c r="C21" s="519" t="s">
        <v>1046</v>
      </c>
      <c r="D21" s="519"/>
      <c r="E21" s="519"/>
      <c r="F21" s="478">
        <v>4500</v>
      </c>
      <c r="G21" s="478">
        <v>0</v>
      </c>
      <c r="H21" s="484">
        <v>0</v>
      </c>
      <c r="I21" s="95"/>
      <c r="J21" s="95"/>
      <c r="K21" s="95"/>
      <c r="L21" s="378"/>
    </row>
    <row r="22" spans="1:12" ht="25.5" customHeight="1">
      <c r="A22" s="503"/>
      <c r="B22" s="504"/>
      <c r="C22" s="505">
        <v>85154</v>
      </c>
      <c r="D22" s="506" t="s">
        <v>989</v>
      </c>
      <c r="E22" s="506"/>
      <c r="F22" s="487">
        <v>4500</v>
      </c>
      <c r="G22" s="487">
        <v>0</v>
      </c>
      <c r="H22" s="488">
        <v>0</v>
      </c>
      <c r="I22" s="95"/>
      <c r="J22" s="95"/>
      <c r="K22" s="95"/>
      <c r="L22" s="378"/>
    </row>
    <row r="23" spans="1:12" ht="81.75" customHeight="1">
      <c r="A23" s="503"/>
      <c r="B23" s="504"/>
      <c r="C23" s="507"/>
      <c r="D23" s="505">
        <v>2310</v>
      </c>
      <c r="E23" s="493" t="s">
        <v>1041</v>
      </c>
      <c r="F23" s="492">
        <v>4500</v>
      </c>
      <c r="G23" s="492">
        <v>0</v>
      </c>
      <c r="H23" s="493">
        <v>0</v>
      </c>
      <c r="I23" s="95"/>
      <c r="J23" s="95"/>
      <c r="K23" s="95"/>
      <c r="L23" s="378"/>
    </row>
    <row r="24" spans="1:12" ht="15" customHeight="1">
      <c r="A24" s="508"/>
      <c r="B24" s="509"/>
      <c r="C24" s="510"/>
      <c r="D24" s="511"/>
      <c r="E24" s="510" t="s">
        <v>1042</v>
      </c>
      <c r="F24" s="498"/>
      <c r="G24" s="498"/>
      <c r="H24" s="499"/>
      <c r="I24" s="95"/>
      <c r="J24" s="95"/>
      <c r="K24" s="95"/>
      <c r="L24" s="378"/>
    </row>
    <row r="25" spans="1:12" ht="25.5" customHeight="1">
      <c r="A25" s="500" t="s">
        <v>856</v>
      </c>
      <c r="B25" s="500">
        <v>921</v>
      </c>
      <c r="C25" s="519" t="s">
        <v>1047</v>
      </c>
      <c r="D25" s="519"/>
      <c r="E25" s="519"/>
      <c r="F25" s="478">
        <v>1312550</v>
      </c>
      <c r="G25" s="478">
        <v>655000</v>
      </c>
      <c r="H25" s="479">
        <v>49.9</v>
      </c>
      <c r="I25" s="95"/>
      <c r="J25" s="95"/>
      <c r="K25" s="95"/>
      <c r="L25" s="95"/>
    </row>
    <row r="26" spans="1:12" ht="25.5" customHeight="1">
      <c r="A26" s="503"/>
      <c r="B26" s="503"/>
      <c r="C26" s="505">
        <v>92109</v>
      </c>
      <c r="D26" s="506" t="s">
        <v>1048</v>
      </c>
      <c r="E26" s="506"/>
      <c r="F26" s="487">
        <v>804426</v>
      </c>
      <c r="G26" s="487">
        <v>402000</v>
      </c>
      <c r="H26" s="518">
        <v>50</v>
      </c>
      <c r="I26" s="95"/>
      <c r="J26" s="95"/>
      <c r="K26" s="95"/>
      <c r="L26" s="95"/>
    </row>
    <row r="27" spans="1:12" ht="42" customHeight="1">
      <c r="A27" s="503"/>
      <c r="B27" s="503"/>
      <c r="C27" s="507"/>
      <c r="D27" s="505">
        <v>2480</v>
      </c>
      <c r="E27" s="493" t="s">
        <v>1049</v>
      </c>
      <c r="F27" s="492">
        <v>804426</v>
      </c>
      <c r="G27" s="492">
        <v>402000</v>
      </c>
      <c r="H27" s="520">
        <v>50</v>
      </c>
      <c r="I27" s="95"/>
      <c r="J27" s="95"/>
      <c r="K27" s="95"/>
      <c r="L27" s="95"/>
    </row>
    <row r="28" spans="1:12" ht="23.25" customHeight="1">
      <c r="A28" s="503"/>
      <c r="B28" s="503"/>
      <c r="C28" s="510"/>
      <c r="D28" s="511"/>
      <c r="E28" s="510" t="s">
        <v>1050</v>
      </c>
      <c r="F28" s="498"/>
      <c r="G28" s="498"/>
      <c r="H28" s="499"/>
      <c r="I28" s="95"/>
      <c r="J28" s="95"/>
      <c r="K28" s="95"/>
      <c r="L28" s="95"/>
    </row>
    <row r="29" spans="1:12" ht="24" customHeight="1">
      <c r="A29" s="503"/>
      <c r="B29" s="503"/>
      <c r="C29" s="505">
        <v>92116</v>
      </c>
      <c r="D29" s="506" t="s">
        <v>1051</v>
      </c>
      <c r="E29" s="506"/>
      <c r="F29" s="487">
        <v>508124</v>
      </c>
      <c r="G29" s="487">
        <v>253000</v>
      </c>
      <c r="H29" s="518">
        <v>49.8</v>
      </c>
      <c r="I29" s="95"/>
      <c r="J29" s="95"/>
      <c r="K29" s="95"/>
      <c r="L29" s="95"/>
    </row>
    <row r="30" spans="1:12" ht="40.5" customHeight="1">
      <c r="A30" s="521"/>
      <c r="B30" s="521"/>
      <c r="C30" s="507"/>
      <c r="D30" s="505">
        <v>2480</v>
      </c>
      <c r="E30" s="493" t="s">
        <v>1049</v>
      </c>
      <c r="F30" s="492">
        <v>508124</v>
      </c>
      <c r="G30" s="492">
        <v>253000</v>
      </c>
      <c r="H30" s="520">
        <v>49.8</v>
      </c>
      <c r="I30" s="95"/>
      <c r="J30" s="95"/>
      <c r="K30" s="95"/>
      <c r="L30" s="95"/>
    </row>
    <row r="31" spans="1:12" ht="25.5">
      <c r="A31" s="522"/>
      <c r="B31" s="523"/>
      <c r="C31" s="510"/>
      <c r="D31" s="511"/>
      <c r="E31" s="510" t="s">
        <v>1052</v>
      </c>
      <c r="F31" s="498"/>
      <c r="G31" s="498"/>
      <c r="H31" s="499"/>
      <c r="I31" s="95"/>
      <c r="J31" s="95"/>
      <c r="K31" s="95"/>
      <c r="L31" s="95"/>
    </row>
    <row r="32" spans="1:12" ht="25.5" customHeight="1">
      <c r="A32" s="101" t="s">
        <v>1053</v>
      </c>
      <c r="G32" s="95"/>
      <c r="H32" s="95"/>
      <c r="I32" s="95"/>
      <c r="J32" s="95"/>
      <c r="K32" s="95"/>
      <c r="L32" s="95"/>
    </row>
    <row r="33" spans="1:12" ht="12.75">
      <c r="A33" s="524"/>
      <c r="B33" s="525"/>
      <c r="C33" s="525"/>
      <c r="D33" s="526"/>
      <c r="E33" s="527"/>
      <c r="F33" s="528"/>
      <c r="G33" s="95"/>
      <c r="H33" s="95"/>
      <c r="I33" s="95"/>
      <c r="J33" s="95"/>
      <c r="K33" s="95"/>
      <c r="L33" s="95"/>
    </row>
    <row r="34" spans="1:12" ht="12.75">
      <c r="A34" s="524"/>
      <c r="B34" s="525"/>
      <c r="C34" s="525"/>
      <c r="D34" s="526"/>
      <c r="E34" s="527"/>
      <c r="F34" s="528"/>
      <c r="G34" s="95"/>
      <c r="H34" s="95"/>
      <c r="I34" s="95"/>
      <c r="J34" s="95"/>
      <c r="K34" s="95"/>
      <c r="L34" s="95"/>
    </row>
    <row r="35" spans="1:12" ht="12.75">
      <c r="A35" s="524"/>
      <c r="B35" s="525"/>
      <c r="C35" s="525"/>
      <c r="D35" s="526"/>
      <c r="E35" s="527"/>
      <c r="F35" s="528"/>
      <c r="G35" s="95"/>
      <c r="H35" s="95"/>
      <c r="I35" s="95"/>
      <c r="J35" s="95"/>
      <c r="K35" s="95"/>
      <c r="L35" s="95"/>
    </row>
    <row r="36" spans="2:12" ht="12.75">
      <c r="B36" s="95"/>
      <c r="C36" s="95"/>
      <c r="D36" s="95"/>
      <c r="E36" s="95"/>
      <c r="F36" s="95"/>
      <c r="G36" s="95"/>
      <c r="H36" s="95"/>
      <c r="I36" s="95"/>
      <c r="J36" s="95"/>
      <c r="K36" s="95"/>
      <c r="L36" s="95"/>
    </row>
    <row r="42" ht="12.75">
      <c r="D42" s="529"/>
    </row>
  </sheetData>
  <mergeCells count="15">
    <mergeCell ref="C25:E25"/>
    <mergeCell ref="D26:E26"/>
    <mergeCell ref="D29:E29"/>
    <mergeCell ref="C18:E18"/>
    <mergeCell ref="D19:E19"/>
    <mergeCell ref="C21:E21"/>
    <mergeCell ref="D22:E22"/>
    <mergeCell ref="C10:E10"/>
    <mergeCell ref="D11:E11"/>
    <mergeCell ref="C14:E14"/>
    <mergeCell ref="D15:E15"/>
    <mergeCell ref="B2:F2"/>
    <mergeCell ref="A3:H3"/>
    <mergeCell ref="A4:H4"/>
    <mergeCell ref="A9:E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105"/>
  <sheetViews>
    <sheetView workbookViewId="0" topLeftCell="A1">
      <selection activeCell="P13" sqref="P13"/>
    </sheetView>
  </sheetViews>
  <sheetFormatPr defaultColWidth="9.00390625" defaultRowHeight="12.75"/>
  <cols>
    <col min="1" max="1" width="3.875" style="0" customWidth="1"/>
    <col min="2" max="2" width="6.375" style="0" customWidth="1"/>
    <col min="3" max="4" width="8.625" style="0" customWidth="1"/>
    <col min="5" max="5" width="7.875" style="0" customWidth="1"/>
    <col min="6" max="6" width="17.75390625" style="0" customWidth="1"/>
    <col min="7" max="7" width="11.625" style="0" customWidth="1"/>
    <col min="8" max="8" width="12.875" style="0" customWidth="1"/>
    <col min="9" max="9" width="10.875" style="7" customWidth="1"/>
    <col min="10" max="10" width="11.125" style="0" customWidth="1"/>
  </cols>
  <sheetData>
    <row r="1" spans="6:10" ht="12.75">
      <c r="F1" s="378"/>
      <c r="J1" s="7" t="s">
        <v>973</v>
      </c>
    </row>
    <row r="2" ht="12.75">
      <c r="F2" s="378"/>
    </row>
    <row r="3" ht="12.75">
      <c r="F3" s="378"/>
    </row>
    <row r="4" ht="12.75">
      <c r="F4" s="378"/>
    </row>
    <row r="6" spans="1:10" ht="18" customHeight="1">
      <c r="A6" s="379" t="s">
        <v>974</v>
      </c>
      <c r="B6" s="380"/>
      <c r="C6" s="380"/>
      <c r="D6" s="380"/>
      <c r="E6" s="380"/>
      <c r="F6" s="380"/>
      <c r="G6" s="380"/>
      <c r="H6" s="380"/>
      <c r="I6" s="380"/>
      <c r="J6" s="380"/>
    </row>
    <row r="7" spans="1:10" ht="18" customHeight="1">
      <c r="A7" s="381" t="s">
        <v>975</v>
      </c>
      <c r="B7" s="382"/>
      <c r="C7" s="382"/>
      <c r="D7" s="382"/>
      <c r="E7" s="382"/>
      <c r="F7" s="382"/>
      <c r="G7" s="382"/>
      <c r="H7" s="382"/>
      <c r="I7" s="382"/>
      <c r="J7" s="382"/>
    </row>
    <row r="8" spans="1:10" ht="18" customHeight="1">
      <c r="A8" s="381" t="s">
        <v>976</v>
      </c>
      <c r="B8" s="382"/>
      <c r="C8" s="382"/>
      <c r="D8" s="382"/>
      <c r="E8" s="382"/>
      <c r="F8" s="382"/>
      <c r="G8" s="382"/>
      <c r="H8" s="382"/>
      <c r="I8" s="382"/>
      <c r="J8" s="382"/>
    </row>
    <row r="9" spans="1:10" ht="18" customHeight="1">
      <c r="A9" s="381" t="s">
        <v>769</v>
      </c>
      <c r="B9" s="382"/>
      <c r="C9" s="382"/>
      <c r="D9" s="382"/>
      <c r="E9" s="382"/>
      <c r="F9" s="382"/>
      <c r="G9" s="382"/>
      <c r="H9" s="382"/>
      <c r="I9" s="382"/>
      <c r="J9" s="382"/>
    </row>
    <row r="10" spans="8:9" ht="31.5" customHeight="1">
      <c r="H10" s="7"/>
      <c r="I10" s="7" t="s">
        <v>740</v>
      </c>
    </row>
    <row r="11" spans="1:11" ht="43.5" customHeight="1">
      <c r="A11" s="383" t="s">
        <v>804</v>
      </c>
      <c r="B11" s="383" t="s">
        <v>805</v>
      </c>
      <c r="C11" s="383" t="s">
        <v>806</v>
      </c>
      <c r="D11" s="383" t="s">
        <v>807</v>
      </c>
      <c r="E11" s="384" t="s">
        <v>977</v>
      </c>
      <c r="F11" s="385"/>
      <c r="G11" s="386"/>
      <c r="H11" s="387" t="s">
        <v>978</v>
      </c>
      <c r="I11" s="387" t="s">
        <v>739</v>
      </c>
      <c r="J11" s="387" t="s">
        <v>979</v>
      </c>
      <c r="K11" s="1"/>
    </row>
    <row r="12" spans="1:10" ht="12.75">
      <c r="A12" s="383">
        <v>1</v>
      </c>
      <c r="B12" s="383">
        <v>2</v>
      </c>
      <c r="C12" s="383">
        <v>3</v>
      </c>
      <c r="D12" s="383">
        <v>4</v>
      </c>
      <c r="E12" s="384">
        <v>5</v>
      </c>
      <c r="F12" s="385"/>
      <c r="G12" s="386"/>
      <c r="H12" s="383">
        <v>6</v>
      </c>
      <c r="I12" s="383">
        <v>7</v>
      </c>
      <c r="J12" s="383">
        <v>8</v>
      </c>
    </row>
    <row r="13" spans="1:10" ht="23.25" customHeight="1">
      <c r="A13" s="388" t="s">
        <v>980</v>
      </c>
      <c r="B13" s="389"/>
      <c r="C13" s="389"/>
      <c r="D13" s="389"/>
      <c r="E13" s="389"/>
      <c r="F13" s="389"/>
      <c r="G13" s="390"/>
      <c r="H13" s="391">
        <v>611250</v>
      </c>
      <c r="I13" s="391">
        <v>208000</v>
      </c>
      <c r="J13" s="392">
        <f>SUM(I13/H13*100)</f>
        <v>34.02862985685072</v>
      </c>
    </row>
    <row r="14" spans="1:10" ht="27" customHeight="1">
      <c r="A14" s="393" t="s">
        <v>813</v>
      </c>
      <c r="B14" s="393">
        <v>754</v>
      </c>
      <c r="C14" s="394" t="s">
        <v>860</v>
      </c>
      <c r="D14" s="395"/>
      <c r="E14" s="395"/>
      <c r="F14" s="395"/>
      <c r="G14" s="396"/>
      <c r="H14" s="397">
        <v>5000</v>
      </c>
      <c r="I14" s="397">
        <v>5000</v>
      </c>
      <c r="J14" s="398">
        <f>SUM(I14/H14*100)</f>
        <v>100</v>
      </c>
    </row>
    <row r="15" spans="1:10" ht="27" customHeight="1">
      <c r="A15" s="399"/>
      <c r="B15" s="400"/>
      <c r="C15" s="401">
        <v>75415</v>
      </c>
      <c r="D15" s="402" t="s">
        <v>981</v>
      </c>
      <c r="E15" s="403"/>
      <c r="F15" s="403"/>
      <c r="G15" s="404"/>
      <c r="H15" s="405">
        <v>2500</v>
      </c>
      <c r="I15" s="405">
        <v>2500</v>
      </c>
      <c r="J15" s="406">
        <f>SUM(I15/H15*100)</f>
        <v>100</v>
      </c>
    </row>
    <row r="16" spans="1:10" ht="40.5" customHeight="1">
      <c r="A16" s="399"/>
      <c r="B16" s="400"/>
      <c r="C16" s="407"/>
      <c r="D16" s="401">
        <v>2820</v>
      </c>
      <c r="E16" s="408" t="s">
        <v>982</v>
      </c>
      <c r="F16" s="409"/>
      <c r="G16" s="410"/>
      <c r="H16" s="411">
        <v>2500</v>
      </c>
      <c r="I16" s="411">
        <v>2500</v>
      </c>
      <c r="J16" s="412">
        <f>SUM(I16/H16*100)</f>
        <v>100</v>
      </c>
    </row>
    <row r="17" spans="1:10" ht="27" customHeight="1">
      <c r="A17" s="399"/>
      <c r="B17" s="400"/>
      <c r="C17" s="407"/>
      <c r="D17" s="407"/>
      <c r="E17" s="413" t="s">
        <v>983</v>
      </c>
      <c r="F17" s="414"/>
      <c r="G17" s="415"/>
      <c r="H17" s="416"/>
      <c r="I17" s="417"/>
      <c r="J17" s="418"/>
    </row>
    <row r="18" spans="1:10" ht="33.75" customHeight="1">
      <c r="A18" s="399"/>
      <c r="B18" s="400"/>
      <c r="C18" s="419"/>
      <c r="D18" s="420"/>
      <c r="E18" s="421" t="s">
        <v>984</v>
      </c>
      <c r="F18" s="422"/>
      <c r="G18" s="423"/>
      <c r="H18" s="424"/>
      <c r="I18" s="424"/>
      <c r="J18" s="425"/>
    </row>
    <row r="19" spans="1:10" ht="28.5" customHeight="1">
      <c r="A19" s="399"/>
      <c r="B19" s="400"/>
      <c r="C19" s="401">
        <v>75495</v>
      </c>
      <c r="D19" s="402" t="s">
        <v>985</v>
      </c>
      <c r="E19" s="403"/>
      <c r="F19" s="403"/>
      <c r="G19" s="404"/>
      <c r="H19" s="405">
        <v>2500</v>
      </c>
      <c r="I19" s="405">
        <v>2500</v>
      </c>
      <c r="J19" s="406">
        <v>100</v>
      </c>
    </row>
    <row r="20" spans="1:10" ht="44.25" customHeight="1">
      <c r="A20" s="399"/>
      <c r="B20" s="400"/>
      <c r="C20" s="407"/>
      <c r="D20" s="401">
        <v>2820</v>
      </c>
      <c r="E20" s="408" t="s">
        <v>982</v>
      </c>
      <c r="F20" s="409"/>
      <c r="G20" s="410"/>
      <c r="H20" s="426">
        <v>2500</v>
      </c>
      <c r="I20" s="411">
        <v>2500</v>
      </c>
      <c r="J20" s="412">
        <v>100</v>
      </c>
    </row>
    <row r="21" spans="1:10" ht="27.75" customHeight="1">
      <c r="A21" s="399"/>
      <c r="B21" s="400"/>
      <c r="C21" s="407"/>
      <c r="D21" s="407"/>
      <c r="E21" s="413" t="s">
        <v>986</v>
      </c>
      <c r="F21" s="414"/>
      <c r="G21" s="415"/>
      <c r="H21" s="427"/>
      <c r="I21" s="416"/>
      <c r="J21" s="418"/>
    </row>
    <row r="22" spans="1:10" ht="31.5" customHeight="1">
      <c r="A22" s="399"/>
      <c r="B22" s="400"/>
      <c r="C22" s="428"/>
      <c r="D22" s="419"/>
      <c r="E22" s="429" t="s">
        <v>987</v>
      </c>
      <c r="F22" s="422"/>
      <c r="G22" s="423"/>
      <c r="H22" s="430"/>
      <c r="I22" s="431"/>
      <c r="J22" s="425"/>
    </row>
    <row r="23" spans="1:10" s="43" customFormat="1" ht="24.75" customHeight="1">
      <c r="A23" s="393" t="s">
        <v>824</v>
      </c>
      <c r="B23" s="393">
        <v>851</v>
      </c>
      <c r="C23" s="432" t="s">
        <v>988</v>
      </c>
      <c r="D23" s="433"/>
      <c r="E23" s="433"/>
      <c r="F23" s="433"/>
      <c r="G23" s="434"/>
      <c r="H23" s="397">
        <v>74000</v>
      </c>
      <c r="I23" s="397">
        <v>58000</v>
      </c>
      <c r="J23" s="398">
        <v>78.4</v>
      </c>
    </row>
    <row r="24" spans="1:10" ht="20.25" customHeight="1">
      <c r="A24" s="399"/>
      <c r="B24" s="400"/>
      <c r="C24" s="401">
        <v>85154</v>
      </c>
      <c r="D24" s="402" t="s">
        <v>989</v>
      </c>
      <c r="E24" s="403"/>
      <c r="F24" s="403"/>
      <c r="G24" s="404"/>
      <c r="H24" s="405">
        <v>64000</v>
      </c>
      <c r="I24" s="405">
        <v>52000</v>
      </c>
      <c r="J24" s="406">
        <v>81.2</v>
      </c>
    </row>
    <row r="25" spans="1:10" ht="43.5" customHeight="1">
      <c r="A25" s="399"/>
      <c r="B25" s="400"/>
      <c r="C25" s="407"/>
      <c r="D25" s="401">
        <v>2820</v>
      </c>
      <c r="E25" s="409" t="s">
        <v>982</v>
      </c>
      <c r="F25" s="409"/>
      <c r="G25" s="410"/>
      <c r="H25" s="411">
        <v>64000</v>
      </c>
      <c r="I25" s="411">
        <v>52000</v>
      </c>
      <c r="J25" s="412">
        <v>81.2</v>
      </c>
    </row>
    <row r="26" spans="1:10" ht="37.5" customHeight="1">
      <c r="A26" s="399"/>
      <c r="B26" s="400"/>
      <c r="C26" s="407"/>
      <c r="D26" s="407"/>
      <c r="E26" s="414" t="s">
        <v>990</v>
      </c>
      <c r="F26" s="414"/>
      <c r="G26" s="415"/>
      <c r="H26" s="416"/>
      <c r="I26" s="416"/>
      <c r="J26" s="418"/>
    </row>
    <row r="27" spans="1:10" ht="78" customHeight="1">
      <c r="A27" s="435"/>
      <c r="B27" s="436"/>
      <c r="C27" s="419"/>
      <c r="D27" s="419"/>
      <c r="E27" s="437" t="s">
        <v>991</v>
      </c>
      <c r="F27" s="438"/>
      <c r="G27" s="438"/>
      <c r="H27" s="439">
        <v>6000</v>
      </c>
      <c r="I27" s="439">
        <v>6000</v>
      </c>
      <c r="J27" s="440">
        <v>100</v>
      </c>
    </row>
    <row r="28" spans="1:10" ht="84" customHeight="1">
      <c r="A28" s="399"/>
      <c r="B28" s="400"/>
      <c r="C28" s="407"/>
      <c r="D28" s="407"/>
      <c r="E28" s="441" t="s">
        <v>992</v>
      </c>
      <c r="F28" s="442"/>
      <c r="G28" s="442"/>
      <c r="H28" s="443">
        <v>20000</v>
      </c>
      <c r="I28" s="443">
        <v>20000</v>
      </c>
      <c r="J28" s="444">
        <v>100</v>
      </c>
    </row>
    <row r="29" spans="1:10" ht="75" customHeight="1">
      <c r="A29" s="399"/>
      <c r="B29" s="400"/>
      <c r="C29" s="407"/>
      <c r="D29" s="407"/>
      <c r="E29" s="441" t="s">
        <v>993</v>
      </c>
      <c r="F29" s="442"/>
      <c r="G29" s="442"/>
      <c r="H29" s="443">
        <v>2000</v>
      </c>
      <c r="I29" s="443">
        <v>2000</v>
      </c>
      <c r="J29" s="444">
        <v>100</v>
      </c>
    </row>
    <row r="30" spans="1:10" ht="99" customHeight="1">
      <c r="A30" s="399"/>
      <c r="B30" s="400"/>
      <c r="C30" s="407"/>
      <c r="D30" s="407"/>
      <c r="E30" s="441" t="s">
        <v>994</v>
      </c>
      <c r="F30" s="442"/>
      <c r="G30" s="442"/>
      <c r="H30" s="443">
        <v>20000</v>
      </c>
      <c r="I30" s="443">
        <v>20000</v>
      </c>
      <c r="J30" s="444">
        <v>100</v>
      </c>
    </row>
    <row r="31" spans="1:10" ht="73.5" customHeight="1">
      <c r="A31" s="399"/>
      <c r="B31" s="400"/>
      <c r="C31" s="407"/>
      <c r="D31" s="407"/>
      <c r="E31" s="441" t="s">
        <v>995</v>
      </c>
      <c r="F31" s="442"/>
      <c r="G31" s="442"/>
      <c r="H31" s="443">
        <v>2000</v>
      </c>
      <c r="I31" s="443">
        <v>2000</v>
      </c>
      <c r="J31" s="444">
        <v>100</v>
      </c>
    </row>
    <row r="32" spans="1:10" ht="68.25" customHeight="1">
      <c r="A32" s="399"/>
      <c r="B32" s="400"/>
      <c r="C32" s="407"/>
      <c r="D32" s="407"/>
      <c r="E32" s="441" t="s">
        <v>996</v>
      </c>
      <c r="F32" s="442"/>
      <c r="G32" s="442"/>
      <c r="H32" s="443">
        <v>2000</v>
      </c>
      <c r="I32" s="443">
        <v>2000</v>
      </c>
      <c r="J32" s="444">
        <v>100</v>
      </c>
    </row>
    <row r="33" spans="1:10" ht="49.5" customHeight="1">
      <c r="A33" s="399"/>
      <c r="B33" s="400"/>
      <c r="C33" s="407"/>
      <c r="D33" s="419"/>
      <c r="E33" s="437" t="s">
        <v>997</v>
      </c>
      <c r="F33" s="438"/>
      <c r="G33" s="438"/>
      <c r="H33" s="439">
        <v>12000</v>
      </c>
      <c r="I33" s="439">
        <v>0</v>
      </c>
      <c r="J33" s="445" t="s">
        <v>767</v>
      </c>
    </row>
    <row r="34" spans="1:10" ht="30.75" customHeight="1">
      <c r="A34" s="399"/>
      <c r="B34" s="400"/>
      <c r="C34" s="401">
        <v>85195</v>
      </c>
      <c r="D34" s="402" t="s">
        <v>985</v>
      </c>
      <c r="E34" s="403"/>
      <c r="F34" s="403"/>
      <c r="G34" s="404"/>
      <c r="H34" s="405">
        <v>10000</v>
      </c>
      <c r="I34" s="405">
        <v>6000</v>
      </c>
      <c r="J34" s="406">
        <v>60</v>
      </c>
    </row>
    <row r="35" spans="1:10" ht="42.75" customHeight="1">
      <c r="A35" s="399"/>
      <c r="B35" s="400"/>
      <c r="C35" s="407"/>
      <c r="D35" s="446">
        <v>2820</v>
      </c>
      <c r="E35" s="408" t="s">
        <v>982</v>
      </c>
      <c r="F35" s="409"/>
      <c r="G35" s="410"/>
      <c r="H35" s="447">
        <v>10000</v>
      </c>
      <c r="I35" s="411">
        <v>6000</v>
      </c>
      <c r="J35" s="412">
        <v>60</v>
      </c>
    </row>
    <row r="36" spans="1:10" ht="18" customHeight="1">
      <c r="A36" s="399"/>
      <c r="B36" s="400"/>
      <c r="C36" s="407"/>
      <c r="D36" s="448"/>
      <c r="E36" s="413" t="s">
        <v>998</v>
      </c>
      <c r="F36" s="414"/>
      <c r="G36" s="415"/>
      <c r="H36" s="449"/>
      <c r="I36" s="416"/>
      <c r="J36" s="418"/>
    </row>
    <row r="37" spans="1:10" ht="69.75" customHeight="1">
      <c r="A37" s="399"/>
      <c r="B37" s="400"/>
      <c r="C37" s="428"/>
      <c r="D37" s="407"/>
      <c r="E37" s="450" t="s">
        <v>999</v>
      </c>
      <c r="F37" s="414"/>
      <c r="G37" s="415"/>
      <c r="H37" s="451">
        <v>8000</v>
      </c>
      <c r="I37" s="443">
        <v>4000</v>
      </c>
      <c r="J37" s="444">
        <v>50</v>
      </c>
    </row>
    <row r="38" spans="1:10" ht="44.25" customHeight="1">
      <c r="A38" s="399"/>
      <c r="B38" s="400"/>
      <c r="C38" s="428"/>
      <c r="D38" s="407"/>
      <c r="E38" s="450" t="s">
        <v>1000</v>
      </c>
      <c r="F38" s="414"/>
      <c r="G38" s="415"/>
      <c r="H38" s="451">
        <v>600</v>
      </c>
      <c r="I38" s="443">
        <v>600</v>
      </c>
      <c r="J38" s="444">
        <v>100</v>
      </c>
    </row>
    <row r="39" spans="1:10" ht="40.5" customHeight="1">
      <c r="A39" s="435"/>
      <c r="B39" s="436"/>
      <c r="C39" s="420"/>
      <c r="D39" s="419"/>
      <c r="E39" s="421" t="s">
        <v>1001</v>
      </c>
      <c r="F39" s="422"/>
      <c r="G39" s="423"/>
      <c r="H39" s="452">
        <v>1400</v>
      </c>
      <c r="I39" s="439">
        <v>1400</v>
      </c>
      <c r="J39" s="440">
        <v>100</v>
      </c>
    </row>
    <row r="40" spans="1:10" ht="31.5" customHeight="1">
      <c r="A40" s="393" t="s">
        <v>829</v>
      </c>
      <c r="B40" s="393">
        <v>921</v>
      </c>
      <c r="C40" s="432" t="s">
        <v>964</v>
      </c>
      <c r="D40" s="433"/>
      <c r="E40" s="433"/>
      <c r="F40" s="433"/>
      <c r="G40" s="434"/>
      <c r="H40" s="397">
        <v>359250</v>
      </c>
      <c r="I40" s="397">
        <v>4000</v>
      </c>
      <c r="J40" s="398">
        <v>1.1</v>
      </c>
    </row>
    <row r="41" spans="1:10" ht="27" customHeight="1">
      <c r="A41" s="399"/>
      <c r="B41" s="400"/>
      <c r="C41" s="401">
        <v>92105</v>
      </c>
      <c r="D41" s="402" t="s">
        <v>1002</v>
      </c>
      <c r="E41" s="403"/>
      <c r="F41" s="403"/>
      <c r="G41" s="404"/>
      <c r="H41" s="452">
        <v>15000</v>
      </c>
      <c r="I41" s="405">
        <v>4000</v>
      </c>
      <c r="J41" s="406">
        <v>26.7</v>
      </c>
    </row>
    <row r="42" spans="1:10" ht="39" customHeight="1">
      <c r="A42" s="399"/>
      <c r="B42" s="400"/>
      <c r="C42" s="407"/>
      <c r="D42" s="407">
        <v>2820</v>
      </c>
      <c r="E42" s="413" t="s">
        <v>982</v>
      </c>
      <c r="F42" s="414"/>
      <c r="G42" s="415"/>
      <c r="H42" s="411">
        <v>15000</v>
      </c>
      <c r="I42" s="411">
        <v>4000</v>
      </c>
      <c r="J42" s="412">
        <v>26.7</v>
      </c>
    </row>
    <row r="43" spans="1:10" ht="16.5" customHeight="1">
      <c r="A43" s="399"/>
      <c r="B43" s="400"/>
      <c r="C43" s="407"/>
      <c r="D43" s="407"/>
      <c r="E43" s="413" t="s">
        <v>1003</v>
      </c>
      <c r="F43" s="414"/>
      <c r="G43" s="415"/>
      <c r="H43" s="416"/>
      <c r="I43" s="416"/>
      <c r="J43" s="418"/>
    </row>
    <row r="44" spans="1:10" ht="55.5" customHeight="1">
      <c r="A44" s="399"/>
      <c r="B44" s="400"/>
      <c r="C44" s="407"/>
      <c r="D44" s="428"/>
      <c r="E44" s="450" t="s">
        <v>1004</v>
      </c>
      <c r="F44" s="414"/>
      <c r="G44" s="415"/>
      <c r="H44" s="443">
        <v>8300</v>
      </c>
      <c r="I44" s="443">
        <v>0</v>
      </c>
      <c r="J44" s="453" t="s">
        <v>767</v>
      </c>
    </row>
    <row r="45" spans="1:10" ht="52.5" customHeight="1">
      <c r="A45" s="399"/>
      <c r="B45" s="400"/>
      <c r="C45" s="407"/>
      <c r="D45" s="428"/>
      <c r="E45" s="450" t="s">
        <v>1005</v>
      </c>
      <c r="F45" s="414"/>
      <c r="G45" s="415"/>
      <c r="H45" s="443">
        <v>1300</v>
      </c>
      <c r="I45" s="443">
        <v>1300</v>
      </c>
      <c r="J45" s="444">
        <v>100</v>
      </c>
    </row>
    <row r="46" spans="1:10" ht="43.5" customHeight="1">
      <c r="A46" s="399"/>
      <c r="B46" s="400"/>
      <c r="C46" s="407"/>
      <c r="D46" s="428"/>
      <c r="E46" s="450" t="s">
        <v>1006</v>
      </c>
      <c r="F46" s="414"/>
      <c r="G46" s="415"/>
      <c r="H46" s="443">
        <v>2700</v>
      </c>
      <c r="I46" s="443">
        <v>0</v>
      </c>
      <c r="J46" s="454" t="s">
        <v>767</v>
      </c>
    </row>
    <row r="47" spans="1:10" ht="66" customHeight="1">
      <c r="A47" s="399"/>
      <c r="B47" s="400"/>
      <c r="C47" s="407"/>
      <c r="D47" s="428"/>
      <c r="E47" s="450" t="s">
        <v>1007</v>
      </c>
      <c r="F47" s="414"/>
      <c r="G47" s="415"/>
      <c r="H47" s="443">
        <v>1100</v>
      </c>
      <c r="I47" s="443">
        <v>1100</v>
      </c>
      <c r="J47" s="444">
        <v>100</v>
      </c>
    </row>
    <row r="48" spans="1:10" ht="95.25" customHeight="1">
      <c r="A48" s="399"/>
      <c r="B48" s="400"/>
      <c r="C48" s="407"/>
      <c r="D48" s="420"/>
      <c r="E48" s="421" t="s">
        <v>1008</v>
      </c>
      <c r="F48" s="422"/>
      <c r="G48" s="423"/>
      <c r="H48" s="439">
        <v>1600</v>
      </c>
      <c r="I48" s="439">
        <v>1600</v>
      </c>
      <c r="J48" s="440">
        <v>100</v>
      </c>
    </row>
    <row r="49" spans="1:10" ht="22.5" customHeight="1">
      <c r="A49" s="399"/>
      <c r="B49" s="400"/>
      <c r="C49" s="401">
        <v>92120</v>
      </c>
      <c r="D49" s="455" t="s">
        <v>1009</v>
      </c>
      <c r="E49" s="456"/>
      <c r="F49" s="456"/>
      <c r="G49" s="457"/>
      <c r="H49" s="452">
        <v>344250</v>
      </c>
      <c r="I49" s="405">
        <v>0</v>
      </c>
      <c r="J49" s="458" t="s">
        <v>767</v>
      </c>
    </row>
    <row r="50" spans="1:10" ht="70.5" customHeight="1">
      <c r="A50" s="399"/>
      <c r="B50" s="400"/>
      <c r="C50" s="407"/>
      <c r="D50" s="401">
        <v>2720</v>
      </c>
      <c r="E50" s="408" t="s">
        <v>1010</v>
      </c>
      <c r="F50" s="409"/>
      <c r="G50" s="410"/>
      <c r="H50" s="411">
        <v>344250</v>
      </c>
      <c r="I50" s="411">
        <v>0</v>
      </c>
      <c r="J50" s="459" t="s">
        <v>767</v>
      </c>
    </row>
    <row r="51" spans="1:10" ht="40.5" customHeight="1">
      <c r="A51" s="399"/>
      <c r="B51" s="400"/>
      <c r="C51" s="407"/>
      <c r="D51" s="407"/>
      <c r="E51" s="413" t="s">
        <v>1011</v>
      </c>
      <c r="F51" s="414"/>
      <c r="G51" s="415"/>
      <c r="H51" s="416"/>
      <c r="I51" s="416"/>
      <c r="J51" s="460"/>
    </row>
    <row r="52" spans="1:10" ht="42.75" customHeight="1">
      <c r="A52" s="435"/>
      <c r="B52" s="436"/>
      <c r="C52" s="419"/>
      <c r="D52" s="419"/>
      <c r="E52" s="437" t="s">
        <v>1012</v>
      </c>
      <c r="F52" s="438"/>
      <c r="G52" s="438"/>
      <c r="H52" s="439"/>
      <c r="I52" s="439"/>
      <c r="J52" s="440"/>
    </row>
    <row r="53" spans="1:10" ht="21.75" customHeight="1">
      <c r="A53" s="401" t="s">
        <v>850</v>
      </c>
      <c r="B53" s="393">
        <v>926</v>
      </c>
      <c r="C53" s="432" t="s">
        <v>971</v>
      </c>
      <c r="D53" s="433"/>
      <c r="E53" s="433"/>
      <c r="F53" s="433"/>
      <c r="G53" s="434"/>
      <c r="H53" s="397">
        <v>173000</v>
      </c>
      <c r="I53" s="397">
        <v>141000</v>
      </c>
      <c r="J53" s="398">
        <f>SUM(I53/H53*100)</f>
        <v>81.5028901734104</v>
      </c>
    </row>
    <row r="54" spans="1:10" ht="21.75" customHeight="1">
      <c r="A54" s="399"/>
      <c r="B54" s="400"/>
      <c r="C54" s="401">
        <v>92605</v>
      </c>
      <c r="D54" s="402" t="s">
        <v>1013</v>
      </c>
      <c r="E54" s="403"/>
      <c r="F54" s="403"/>
      <c r="G54" s="404"/>
      <c r="H54" s="452">
        <v>173000</v>
      </c>
      <c r="I54" s="405">
        <v>141000</v>
      </c>
      <c r="J54" s="406">
        <f>SUM(I54/H54*100)</f>
        <v>81.5028901734104</v>
      </c>
    </row>
    <row r="55" spans="1:13" ht="41.25" customHeight="1">
      <c r="A55" s="399"/>
      <c r="B55" s="400"/>
      <c r="C55" s="407"/>
      <c r="D55" s="401">
        <v>2820</v>
      </c>
      <c r="E55" s="413" t="s">
        <v>982</v>
      </c>
      <c r="F55" s="414"/>
      <c r="G55" s="415"/>
      <c r="H55" s="411">
        <v>173000</v>
      </c>
      <c r="I55" s="411">
        <v>141000</v>
      </c>
      <c r="J55" s="412">
        <v>81.5</v>
      </c>
      <c r="L55" s="461"/>
      <c r="M55" s="461"/>
    </row>
    <row r="56" spans="1:10" ht="24.75" customHeight="1">
      <c r="A56" s="435"/>
      <c r="B56" s="436"/>
      <c r="C56" s="419"/>
      <c r="D56" s="419"/>
      <c r="E56" s="438" t="s">
        <v>1014</v>
      </c>
      <c r="F56" s="438"/>
      <c r="G56" s="438"/>
      <c r="H56" s="431"/>
      <c r="I56" s="431"/>
      <c r="J56" s="425"/>
    </row>
    <row r="57" spans="1:10" ht="43.5" customHeight="1">
      <c r="A57" s="462"/>
      <c r="B57" s="407"/>
      <c r="C57" s="407"/>
      <c r="D57" s="407"/>
      <c r="E57" s="441" t="s">
        <v>1015</v>
      </c>
      <c r="F57" s="442"/>
      <c r="G57" s="442"/>
      <c r="H57" s="443">
        <v>6000</v>
      </c>
      <c r="I57" s="443">
        <v>3000</v>
      </c>
      <c r="J57" s="463">
        <v>50</v>
      </c>
    </row>
    <row r="58" spans="1:10" ht="42" customHeight="1">
      <c r="A58" s="462"/>
      <c r="B58" s="407"/>
      <c r="C58" s="407"/>
      <c r="D58" s="407"/>
      <c r="E58" s="441" t="s">
        <v>1016</v>
      </c>
      <c r="F58" s="442"/>
      <c r="G58" s="442"/>
      <c r="H58" s="443">
        <v>2100</v>
      </c>
      <c r="I58" s="443">
        <v>2100</v>
      </c>
      <c r="J58" s="463">
        <v>100</v>
      </c>
    </row>
    <row r="59" spans="1:10" ht="45.75" customHeight="1">
      <c r="A59" s="462"/>
      <c r="B59" s="407"/>
      <c r="C59" s="407"/>
      <c r="D59" s="407"/>
      <c r="E59" s="441" t="s">
        <v>1017</v>
      </c>
      <c r="F59" s="442"/>
      <c r="G59" s="442"/>
      <c r="H59" s="443">
        <v>6000</v>
      </c>
      <c r="I59" s="443">
        <v>3000</v>
      </c>
      <c r="J59" s="463">
        <v>50</v>
      </c>
    </row>
    <row r="60" spans="1:10" ht="65.25" customHeight="1">
      <c r="A60" s="462"/>
      <c r="B60" s="407"/>
      <c r="C60" s="407"/>
      <c r="D60" s="407"/>
      <c r="E60" s="441" t="s">
        <v>1018</v>
      </c>
      <c r="F60" s="442"/>
      <c r="G60" s="442"/>
      <c r="H60" s="443">
        <v>600</v>
      </c>
      <c r="I60" s="443">
        <v>600</v>
      </c>
      <c r="J60" s="463">
        <v>100</v>
      </c>
    </row>
    <row r="61" spans="1:10" ht="52.5" customHeight="1">
      <c r="A61" s="462"/>
      <c r="B61" s="407"/>
      <c r="C61" s="407"/>
      <c r="D61" s="407"/>
      <c r="E61" s="441" t="s">
        <v>1019</v>
      </c>
      <c r="F61" s="442"/>
      <c r="G61" s="442"/>
      <c r="H61" s="443">
        <v>30000</v>
      </c>
      <c r="I61" s="443">
        <v>30000</v>
      </c>
      <c r="J61" s="463">
        <v>100</v>
      </c>
    </row>
    <row r="62" spans="1:10" ht="57.75" customHeight="1">
      <c r="A62" s="462"/>
      <c r="B62" s="407"/>
      <c r="C62" s="407"/>
      <c r="D62" s="407"/>
      <c r="E62" s="441" t="s">
        <v>1020</v>
      </c>
      <c r="F62" s="442"/>
      <c r="G62" s="442"/>
      <c r="H62" s="443">
        <v>30000</v>
      </c>
      <c r="I62" s="443">
        <v>30000</v>
      </c>
      <c r="J62" s="463">
        <v>100</v>
      </c>
    </row>
    <row r="63" spans="1:10" ht="46.5" customHeight="1">
      <c r="A63" s="462"/>
      <c r="B63" s="407"/>
      <c r="C63" s="407"/>
      <c r="D63" s="407"/>
      <c r="E63" s="441" t="s">
        <v>1021</v>
      </c>
      <c r="F63" s="442"/>
      <c r="G63" s="442"/>
      <c r="H63" s="443">
        <v>6000</v>
      </c>
      <c r="I63" s="443">
        <v>3000</v>
      </c>
      <c r="J63" s="463">
        <v>50</v>
      </c>
    </row>
    <row r="64" spans="1:10" ht="54" customHeight="1">
      <c r="A64" s="462"/>
      <c r="B64" s="407"/>
      <c r="C64" s="407"/>
      <c r="D64" s="407"/>
      <c r="E64" s="441" t="s">
        <v>1022</v>
      </c>
      <c r="F64" s="442"/>
      <c r="G64" s="442"/>
      <c r="H64" s="443">
        <v>40000</v>
      </c>
      <c r="I64" s="443">
        <v>40000</v>
      </c>
      <c r="J64" s="463">
        <v>100</v>
      </c>
    </row>
    <row r="65" spans="1:10" ht="50.25" customHeight="1">
      <c r="A65" s="462"/>
      <c r="B65" s="407"/>
      <c r="C65" s="407"/>
      <c r="D65" s="407"/>
      <c r="E65" s="441" t="s">
        <v>1023</v>
      </c>
      <c r="F65" s="442"/>
      <c r="G65" s="442"/>
      <c r="H65" s="443">
        <v>8300</v>
      </c>
      <c r="I65" s="443">
        <v>8300</v>
      </c>
      <c r="J65" s="463">
        <v>100</v>
      </c>
    </row>
    <row r="66" spans="1:10" ht="45.75" customHeight="1">
      <c r="A66" s="462"/>
      <c r="B66" s="407"/>
      <c r="C66" s="407"/>
      <c r="D66" s="407"/>
      <c r="E66" s="441" t="s">
        <v>1024</v>
      </c>
      <c r="F66" s="442"/>
      <c r="G66" s="442"/>
      <c r="H66" s="443">
        <v>2500</v>
      </c>
      <c r="I66" s="443">
        <v>0</v>
      </c>
      <c r="J66" s="453" t="s">
        <v>767</v>
      </c>
    </row>
    <row r="67" spans="1:10" ht="64.5" customHeight="1">
      <c r="A67" s="462"/>
      <c r="B67" s="407"/>
      <c r="C67" s="407"/>
      <c r="D67" s="407"/>
      <c r="E67" s="441" t="s">
        <v>1025</v>
      </c>
      <c r="F67" s="442"/>
      <c r="G67" s="442"/>
      <c r="H67" s="443">
        <v>500</v>
      </c>
      <c r="I67" s="443">
        <v>500</v>
      </c>
      <c r="J67" s="463">
        <v>100</v>
      </c>
    </row>
    <row r="68" spans="1:10" ht="53.25" customHeight="1">
      <c r="A68" s="462"/>
      <c r="B68" s="407"/>
      <c r="C68" s="407"/>
      <c r="D68" s="407"/>
      <c r="E68" s="441" t="s">
        <v>1026</v>
      </c>
      <c r="F68" s="442"/>
      <c r="G68" s="442"/>
      <c r="H68" s="443">
        <v>6000</v>
      </c>
      <c r="I68" s="443">
        <v>3000</v>
      </c>
      <c r="J68" s="463">
        <v>50</v>
      </c>
    </row>
    <row r="69" spans="1:10" ht="42.75" customHeight="1">
      <c r="A69" s="464"/>
      <c r="B69" s="419"/>
      <c r="C69" s="419"/>
      <c r="D69" s="419"/>
      <c r="E69" s="437" t="s">
        <v>1027</v>
      </c>
      <c r="F69" s="438"/>
      <c r="G69" s="438"/>
      <c r="H69" s="439">
        <v>35000</v>
      </c>
      <c r="I69" s="439">
        <v>17500</v>
      </c>
      <c r="J69" s="465">
        <v>50</v>
      </c>
    </row>
    <row r="70" spans="2:10" ht="12.75" customHeight="1">
      <c r="B70" s="1"/>
      <c r="C70" s="1"/>
      <c r="D70" s="1"/>
      <c r="E70" s="466"/>
      <c r="F70" s="466"/>
      <c r="G70" s="466"/>
      <c r="H70" s="467"/>
      <c r="I70" s="467"/>
      <c r="J70" s="4"/>
    </row>
    <row r="71" spans="2:10" ht="12.75" customHeight="1">
      <c r="B71" s="1"/>
      <c r="C71" s="1"/>
      <c r="D71" s="1"/>
      <c r="E71" s="466"/>
      <c r="F71" s="466"/>
      <c r="G71" s="466"/>
      <c r="H71" s="467"/>
      <c r="I71" s="467"/>
      <c r="J71" s="4"/>
    </row>
    <row r="72" spans="2:10" ht="12.75" customHeight="1">
      <c r="B72" s="1"/>
      <c r="C72" s="1"/>
      <c r="D72" s="1"/>
      <c r="E72" s="466"/>
      <c r="F72" s="466"/>
      <c r="G72" s="466"/>
      <c r="H72" s="467"/>
      <c r="I72" s="467"/>
      <c r="J72" s="4"/>
    </row>
    <row r="73" spans="2:10" ht="12.75" customHeight="1">
      <c r="B73" s="1"/>
      <c r="C73" s="1"/>
      <c r="D73" s="1"/>
      <c r="E73" s="466"/>
      <c r="F73" s="466"/>
      <c r="G73" s="466"/>
      <c r="H73" s="467"/>
      <c r="I73" s="467"/>
      <c r="J73" s="4"/>
    </row>
    <row r="74" spans="2:10" ht="12.75">
      <c r="B74" s="1"/>
      <c r="C74" s="1"/>
      <c r="D74" s="1"/>
      <c r="E74" s="466"/>
      <c r="F74" s="466"/>
      <c r="G74" s="466"/>
      <c r="H74" s="467"/>
      <c r="I74" s="467"/>
      <c r="J74" s="4"/>
    </row>
    <row r="75" spans="2:10" ht="12.75">
      <c r="B75" s="1"/>
      <c r="C75" s="1"/>
      <c r="D75" s="1"/>
      <c r="E75" s="466"/>
      <c r="F75" s="466"/>
      <c r="G75" s="466"/>
      <c r="H75" s="467"/>
      <c r="I75" s="467"/>
      <c r="J75" s="4"/>
    </row>
    <row r="76" spans="2:10" ht="12.75">
      <c r="B76" s="1"/>
      <c r="C76" s="1"/>
      <c r="D76" s="1"/>
      <c r="E76" s="466"/>
      <c r="F76" s="466"/>
      <c r="G76" s="466"/>
      <c r="H76" s="467"/>
      <c r="I76" s="467"/>
      <c r="J76" s="4"/>
    </row>
    <row r="77" spans="2:10" ht="12.75">
      <c r="B77" s="1"/>
      <c r="C77" s="1"/>
      <c r="D77" s="1"/>
      <c r="E77" s="466"/>
      <c r="F77" s="466"/>
      <c r="G77" s="466"/>
      <c r="H77" s="467"/>
      <c r="I77" s="467"/>
      <c r="J77" s="4"/>
    </row>
    <row r="78" spans="2:10" ht="12.75">
      <c r="B78" s="1"/>
      <c r="C78" s="1"/>
      <c r="D78" s="1"/>
      <c r="E78" s="466"/>
      <c r="F78" s="466"/>
      <c r="G78" s="466"/>
      <c r="H78" s="467"/>
      <c r="I78" s="467"/>
      <c r="J78" s="4"/>
    </row>
    <row r="79" spans="2:10" ht="12.75">
      <c r="B79" s="1"/>
      <c r="C79" s="1"/>
      <c r="D79" s="1"/>
      <c r="E79" s="466"/>
      <c r="F79" s="466"/>
      <c r="G79" s="466"/>
      <c r="H79" s="467"/>
      <c r="I79" s="467"/>
      <c r="J79" s="4"/>
    </row>
    <row r="80" spans="2:10" ht="12.75">
      <c r="B80" s="1"/>
      <c r="C80" s="1"/>
      <c r="D80" s="1"/>
      <c r="E80" s="466"/>
      <c r="F80" s="466"/>
      <c r="G80" s="466"/>
      <c r="H80" s="467"/>
      <c r="I80" s="467"/>
      <c r="J80" s="4"/>
    </row>
    <row r="81" spans="2:10" ht="12.75">
      <c r="B81" s="1"/>
      <c r="C81" s="1"/>
      <c r="D81" s="1"/>
      <c r="E81" s="466"/>
      <c r="F81" s="466"/>
      <c r="G81" s="466"/>
      <c r="H81" s="467"/>
      <c r="I81" s="467"/>
      <c r="J81" s="4"/>
    </row>
    <row r="82" spans="2:10" ht="12.75">
      <c r="B82" s="1"/>
      <c r="C82" s="1"/>
      <c r="D82" s="1"/>
      <c r="E82" s="468"/>
      <c r="F82" s="468"/>
      <c r="G82" s="468"/>
      <c r="H82" s="467"/>
      <c r="I82" s="467"/>
      <c r="J82" s="4"/>
    </row>
    <row r="83" spans="5:10" ht="12.75">
      <c r="E83" s="469"/>
      <c r="F83" s="469"/>
      <c r="G83" s="469"/>
      <c r="H83" s="467"/>
      <c r="I83" s="467"/>
      <c r="J83" s="4"/>
    </row>
    <row r="84" spans="5:10" ht="12.75">
      <c r="E84" s="469"/>
      <c r="F84" s="469"/>
      <c r="G84" s="469"/>
      <c r="H84" s="467"/>
      <c r="I84" s="467"/>
      <c r="J84" s="377"/>
    </row>
    <row r="85" spans="5:10" ht="12.75">
      <c r="E85" s="469"/>
      <c r="F85" s="469"/>
      <c r="G85" s="469"/>
      <c r="H85" s="467"/>
      <c r="I85" s="467"/>
      <c r="J85" s="377"/>
    </row>
    <row r="86" spans="5:10" ht="12.75">
      <c r="E86" s="469"/>
      <c r="F86" s="469"/>
      <c r="G86" s="469"/>
      <c r="J86" s="377"/>
    </row>
    <row r="87" spans="5:10" ht="12.75">
      <c r="E87" s="469"/>
      <c r="F87" s="469"/>
      <c r="G87" s="469"/>
      <c r="J87" s="377"/>
    </row>
    <row r="88" spans="5:7" ht="12.75">
      <c r="E88" s="469"/>
      <c r="F88" s="469"/>
      <c r="G88" s="469"/>
    </row>
    <row r="89" spans="5:7" ht="12.75">
      <c r="E89" s="469"/>
      <c r="F89" s="469"/>
      <c r="G89" s="469"/>
    </row>
    <row r="90" spans="5:7" ht="12.75">
      <c r="E90" s="469"/>
      <c r="F90" s="469"/>
      <c r="G90" s="469"/>
    </row>
    <row r="91" spans="5:7" ht="12.75">
      <c r="E91" s="470"/>
      <c r="F91" s="470"/>
      <c r="G91" s="470"/>
    </row>
    <row r="92" spans="5:7" ht="12.75">
      <c r="E92" s="470"/>
      <c r="F92" s="470"/>
      <c r="G92" s="470"/>
    </row>
    <row r="93" spans="5:7" ht="12.75">
      <c r="E93" s="470"/>
      <c r="F93" s="470"/>
      <c r="G93" s="470"/>
    </row>
    <row r="94" spans="5:7" ht="12.75">
      <c r="E94" s="470"/>
      <c r="F94" s="470"/>
      <c r="G94" s="470"/>
    </row>
    <row r="95" spans="5:7" ht="12.75">
      <c r="E95" s="470"/>
      <c r="F95" s="470"/>
      <c r="G95" s="470"/>
    </row>
    <row r="96" spans="5:7" ht="12.75">
      <c r="E96" s="470"/>
      <c r="F96" s="470"/>
      <c r="G96" s="470"/>
    </row>
    <row r="97" spans="5:7" ht="12.75">
      <c r="E97" s="470"/>
      <c r="F97" s="470"/>
      <c r="G97" s="470"/>
    </row>
    <row r="98" spans="5:7" ht="12.75">
      <c r="E98" s="470"/>
      <c r="F98" s="470"/>
      <c r="G98" s="470"/>
    </row>
    <row r="99" spans="5:7" ht="12.75">
      <c r="E99" s="470"/>
      <c r="F99" s="470"/>
      <c r="G99" s="470"/>
    </row>
    <row r="100" spans="5:7" ht="12.75">
      <c r="E100" s="470"/>
      <c r="F100" s="470"/>
      <c r="G100" s="470"/>
    </row>
    <row r="101" spans="5:7" ht="12.75">
      <c r="E101" s="470"/>
      <c r="F101" s="470"/>
      <c r="G101" s="470"/>
    </row>
    <row r="102" spans="5:7" ht="12.75">
      <c r="E102" s="470"/>
      <c r="F102" s="470"/>
      <c r="G102" s="470"/>
    </row>
    <row r="103" spans="5:7" ht="12.75">
      <c r="E103" s="470"/>
      <c r="F103" s="470"/>
      <c r="G103" s="470"/>
    </row>
    <row r="104" spans="5:7" ht="12.75">
      <c r="E104" s="470"/>
      <c r="F104" s="470"/>
      <c r="G104" s="470"/>
    </row>
    <row r="105" spans="5:7" ht="12.75">
      <c r="E105" s="470"/>
      <c r="F105" s="470"/>
      <c r="G105" s="470"/>
    </row>
  </sheetData>
  <mergeCells count="85">
    <mergeCell ref="E69:G69"/>
    <mergeCell ref="E65:G65"/>
    <mergeCell ref="E66:G66"/>
    <mergeCell ref="E67:G67"/>
    <mergeCell ref="E68:G68"/>
    <mergeCell ref="E61:G61"/>
    <mergeCell ref="E62:G62"/>
    <mergeCell ref="E63:G63"/>
    <mergeCell ref="E64:G64"/>
    <mergeCell ref="E57:G57"/>
    <mergeCell ref="E58:G58"/>
    <mergeCell ref="E59:G59"/>
    <mergeCell ref="E60:G60"/>
    <mergeCell ref="H55:H56"/>
    <mergeCell ref="I55:I56"/>
    <mergeCell ref="J55:J56"/>
    <mergeCell ref="E56:G56"/>
    <mergeCell ref="E52:G52"/>
    <mergeCell ref="C53:G53"/>
    <mergeCell ref="D54:G54"/>
    <mergeCell ref="E55:G55"/>
    <mergeCell ref="E50:G50"/>
    <mergeCell ref="H50:H51"/>
    <mergeCell ref="I50:I51"/>
    <mergeCell ref="J50:J51"/>
    <mergeCell ref="E51:G51"/>
    <mergeCell ref="E46:G46"/>
    <mergeCell ref="E47:G47"/>
    <mergeCell ref="E48:G48"/>
    <mergeCell ref="D49:G49"/>
    <mergeCell ref="J42:J43"/>
    <mergeCell ref="E43:G43"/>
    <mergeCell ref="E44:G44"/>
    <mergeCell ref="E45:G45"/>
    <mergeCell ref="D41:G41"/>
    <mergeCell ref="E42:G42"/>
    <mergeCell ref="H42:H43"/>
    <mergeCell ref="I42:I43"/>
    <mergeCell ref="E37:G37"/>
    <mergeCell ref="E38:G38"/>
    <mergeCell ref="E39:G39"/>
    <mergeCell ref="C40:G40"/>
    <mergeCell ref="H35:H36"/>
    <mergeCell ref="I35:I36"/>
    <mergeCell ref="J35:J36"/>
    <mergeCell ref="E36:G36"/>
    <mergeCell ref="E32:G32"/>
    <mergeCell ref="E33:G33"/>
    <mergeCell ref="D34:G34"/>
    <mergeCell ref="D35:D36"/>
    <mergeCell ref="E35:G35"/>
    <mergeCell ref="E28:G28"/>
    <mergeCell ref="E29:G29"/>
    <mergeCell ref="E30:G30"/>
    <mergeCell ref="E31:G31"/>
    <mergeCell ref="I25:I26"/>
    <mergeCell ref="J25:J26"/>
    <mergeCell ref="E26:G26"/>
    <mergeCell ref="E27:G27"/>
    <mergeCell ref="C23:G23"/>
    <mergeCell ref="D24:G24"/>
    <mergeCell ref="E25:G25"/>
    <mergeCell ref="H25:H26"/>
    <mergeCell ref="E20:G20"/>
    <mergeCell ref="H20:H22"/>
    <mergeCell ref="I20:I22"/>
    <mergeCell ref="J20:J22"/>
    <mergeCell ref="E21:G21"/>
    <mergeCell ref="E22:G22"/>
    <mergeCell ref="J16:J18"/>
    <mergeCell ref="E17:G17"/>
    <mergeCell ref="E18:G18"/>
    <mergeCell ref="D19:G19"/>
    <mergeCell ref="D15:G15"/>
    <mergeCell ref="E16:G16"/>
    <mergeCell ref="H16:H18"/>
    <mergeCell ref="I16:I18"/>
    <mergeCell ref="E11:G11"/>
    <mergeCell ref="E12:G12"/>
    <mergeCell ref="A13:G13"/>
    <mergeCell ref="C14:G14"/>
    <mergeCell ref="A6:J6"/>
    <mergeCell ref="A7:J7"/>
    <mergeCell ref="A8:J8"/>
    <mergeCell ref="A9:J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54"/>
  <sheetViews>
    <sheetView workbookViewId="0" topLeftCell="A1">
      <selection activeCell="M14" sqref="M14"/>
    </sheetView>
  </sheetViews>
  <sheetFormatPr defaultColWidth="9.00390625" defaultRowHeight="12.75"/>
  <cols>
    <col min="1" max="1" width="2.875" style="0" customWidth="1"/>
    <col min="2" max="2" width="4.75390625" style="0" customWidth="1"/>
    <col min="3" max="3" width="8.625" style="0" customWidth="1"/>
    <col min="4" max="4" width="8.00390625" style="376" customWidth="1"/>
    <col min="5" max="5" width="30.00390625" style="0" customWidth="1"/>
    <col min="6" max="6" width="15.625" style="0" customWidth="1"/>
    <col min="7" max="7" width="15.75390625" style="0" customWidth="1"/>
    <col min="8" max="8" width="8.625" style="377" customWidth="1"/>
  </cols>
  <sheetData>
    <row r="1" spans="1:8" ht="13.5" customHeight="1">
      <c r="A1" s="174"/>
      <c r="B1" s="174"/>
      <c r="C1" s="174"/>
      <c r="D1" s="175"/>
      <c r="E1" s="174"/>
      <c r="F1" s="176"/>
      <c r="H1" s="177" t="s">
        <v>801</v>
      </c>
    </row>
    <row r="2" spans="1:8" ht="15" customHeight="1">
      <c r="A2" s="178" t="s">
        <v>764</v>
      </c>
      <c r="B2" s="178"/>
      <c r="C2" s="178"/>
      <c r="D2" s="178"/>
      <c r="E2" s="178"/>
      <c r="F2" s="178"/>
      <c r="G2" s="178"/>
      <c r="H2" s="178"/>
    </row>
    <row r="3" spans="1:8" ht="13.5" customHeight="1">
      <c r="A3" s="179" t="s">
        <v>802</v>
      </c>
      <c r="B3" s="178"/>
      <c r="C3" s="178"/>
      <c r="D3" s="178"/>
      <c r="E3" s="178"/>
      <c r="F3" s="178"/>
      <c r="G3" s="178"/>
      <c r="H3" s="178"/>
    </row>
    <row r="4" spans="1:9" ht="13.5" customHeight="1">
      <c r="A4" s="179" t="s">
        <v>769</v>
      </c>
      <c r="B4" s="178"/>
      <c r="C4" s="178"/>
      <c r="D4" s="178"/>
      <c r="E4" s="178"/>
      <c r="F4" s="178"/>
      <c r="G4" s="178"/>
      <c r="H4" s="178"/>
      <c r="I4" s="180"/>
    </row>
    <row r="5" spans="1:8" ht="13.5" customHeight="1">
      <c r="A5" s="178" t="s">
        <v>803</v>
      </c>
      <c r="B5" s="178"/>
      <c r="C5" s="178"/>
      <c r="D5" s="178"/>
      <c r="E5" s="178"/>
      <c r="F5" s="178"/>
      <c r="G5" s="178"/>
      <c r="H5" s="178"/>
    </row>
    <row r="6" spans="1:8" ht="15.75" customHeight="1">
      <c r="A6" s="174"/>
      <c r="B6" s="174"/>
      <c r="C6" s="174"/>
      <c r="D6" s="175"/>
      <c r="E6" s="174"/>
      <c r="F6" s="176"/>
      <c r="G6" s="176"/>
      <c r="H6" s="181"/>
    </row>
    <row r="7" spans="1:8" ht="15.75" customHeight="1">
      <c r="A7" s="174"/>
      <c r="B7" s="174"/>
      <c r="C7" s="174"/>
      <c r="D7" s="175"/>
      <c r="E7" s="174"/>
      <c r="F7" s="176"/>
      <c r="G7" s="176"/>
      <c r="H7" s="181"/>
    </row>
    <row r="8" spans="1:8" ht="13.5" customHeight="1">
      <c r="A8" s="174"/>
      <c r="B8" s="174"/>
      <c r="C8" s="174"/>
      <c r="D8" s="175"/>
      <c r="E8" s="174"/>
      <c r="F8" s="176"/>
      <c r="G8" s="176"/>
      <c r="H8" s="181"/>
    </row>
    <row r="9" spans="1:9" ht="41.25" customHeight="1">
      <c r="A9" s="182" t="s">
        <v>804</v>
      </c>
      <c r="B9" s="182" t="s">
        <v>805</v>
      </c>
      <c r="C9" s="182" t="s">
        <v>806</v>
      </c>
      <c r="D9" s="183" t="s">
        <v>807</v>
      </c>
      <c r="E9" s="182" t="s">
        <v>808</v>
      </c>
      <c r="F9" s="184" t="s">
        <v>809</v>
      </c>
      <c r="G9" s="185" t="s">
        <v>810</v>
      </c>
      <c r="H9" s="186" t="s">
        <v>811</v>
      </c>
      <c r="I9" s="187"/>
    </row>
    <row r="10" spans="1:9" ht="12.75">
      <c r="A10" s="188">
        <v>1</v>
      </c>
      <c r="B10" s="188">
        <v>2</v>
      </c>
      <c r="C10" s="188">
        <v>3</v>
      </c>
      <c r="D10" s="189">
        <v>4</v>
      </c>
      <c r="E10" s="188">
        <v>5</v>
      </c>
      <c r="F10" s="190">
        <v>6</v>
      </c>
      <c r="G10" s="191">
        <v>7</v>
      </c>
      <c r="H10" s="191">
        <v>8</v>
      </c>
      <c r="I10" s="187"/>
    </row>
    <row r="11" spans="1:8" ht="27" customHeight="1">
      <c r="A11" s="192" t="s">
        <v>812</v>
      </c>
      <c r="B11" s="193"/>
      <c r="C11" s="193"/>
      <c r="D11" s="193"/>
      <c r="E11" s="193"/>
      <c r="F11" s="194">
        <v>61372515</v>
      </c>
      <c r="G11" s="195">
        <v>33640653</v>
      </c>
      <c r="H11" s="196">
        <f>G11/F11*100</f>
        <v>54.813873930374214</v>
      </c>
    </row>
    <row r="12" spans="1:8" ht="23.25" customHeight="1">
      <c r="A12" s="197" t="s">
        <v>813</v>
      </c>
      <c r="B12" s="198" t="s">
        <v>814</v>
      </c>
      <c r="C12" s="199" t="s">
        <v>815</v>
      </c>
      <c r="D12" s="199"/>
      <c r="E12" s="199"/>
      <c r="F12" s="200">
        <v>210399</v>
      </c>
      <c r="G12" s="200">
        <v>125836</v>
      </c>
      <c r="H12" s="201">
        <f>G12/F12*100</f>
        <v>59.80826905070842</v>
      </c>
    </row>
    <row r="13" spans="1:8" ht="39" customHeight="1">
      <c r="A13" s="202"/>
      <c r="B13" s="202"/>
      <c r="C13" s="203" t="s">
        <v>816</v>
      </c>
      <c r="D13" s="204" t="s">
        <v>817</v>
      </c>
      <c r="E13" s="204"/>
      <c r="F13" s="205">
        <v>84562</v>
      </c>
      <c r="G13" s="205">
        <v>0</v>
      </c>
      <c r="H13" s="206" t="s">
        <v>767</v>
      </c>
    </row>
    <row r="14" spans="1:8" ht="137.25" customHeight="1">
      <c r="A14" s="202"/>
      <c r="B14" s="202"/>
      <c r="C14" s="207"/>
      <c r="D14" s="208" t="s">
        <v>818</v>
      </c>
      <c r="E14" s="209" t="s">
        <v>819</v>
      </c>
      <c r="F14" s="210">
        <v>84562</v>
      </c>
      <c r="G14" s="205">
        <v>0</v>
      </c>
      <c r="H14" s="206" t="s">
        <v>767</v>
      </c>
    </row>
    <row r="15" spans="1:8" ht="24" customHeight="1">
      <c r="A15" s="211"/>
      <c r="B15" s="212"/>
      <c r="C15" s="213" t="s">
        <v>820</v>
      </c>
      <c r="D15" s="214" t="s">
        <v>821</v>
      </c>
      <c r="E15" s="215"/>
      <c r="F15" s="210">
        <v>125837</v>
      </c>
      <c r="G15" s="205">
        <v>125836</v>
      </c>
      <c r="H15" s="216">
        <f>G15/F15*100</f>
        <v>99.99920532116946</v>
      </c>
    </row>
    <row r="16" spans="1:8" ht="72" customHeight="1">
      <c r="A16" s="217"/>
      <c r="B16" s="217"/>
      <c r="C16" s="218"/>
      <c r="D16" s="208" t="s">
        <v>822</v>
      </c>
      <c r="E16" s="219" t="s">
        <v>823</v>
      </c>
      <c r="F16" s="210">
        <v>125837</v>
      </c>
      <c r="G16" s="205">
        <v>125836</v>
      </c>
      <c r="H16" s="216">
        <f>G16/F16*100</f>
        <v>99.99920532116946</v>
      </c>
    </row>
    <row r="17" spans="1:8" ht="24.75" customHeight="1">
      <c r="A17" s="197" t="s">
        <v>824</v>
      </c>
      <c r="B17" s="197">
        <v>630</v>
      </c>
      <c r="C17" s="220" t="s">
        <v>825</v>
      </c>
      <c r="D17" s="220"/>
      <c r="E17" s="220"/>
      <c r="F17" s="221">
        <v>5733767</v>
      </c>
      <c r="G17" s="200">
        <v>5373388</v>
      </c>
      <c r="H17" s="201">
        <f aca="true" t="shared" si="0" ref="H17:H25">G17/F17*100</f>
        <v>93.71479517741129</v>
      </c>
    </row>
    <row r="18" spans="1:9" ht="26.25" customHeight="1">
      <c r="A18" s="222"/>
      <c r="B18" s="222"/>
      <c r="C18" s="223">
        <v>63003</v>
      </c>
      <c r="D18" s="204" t="s">
        <v>826</v>
      </c>
      <c r="E18" s="204"/>
      <c r="F18" s="205">
        <v>5755767</v>
      </c>
      <c r="G18" s="205">
        <v>5373388</v>
      </c>
      <c r="H18" s="216">
        <f t="shared" si="0"/>
        <v>93.35659348267572</v>
      </c>
      <c r="I18" s="224"/>
    </row>
    <row r="19" spans="1:8" ht="135.75" customHeight="1">
      <c r="A19" s="225"/>
      <c r="B19" s="225"/>
      <c r="C19" s="226"/>
      <c r="D19" s="227" t="s">
        <v>818</v>
      </c>
      <c r="E19" s="228" t="s">
        <v>819</v>
      </c>
      <c r="F19" s="229">
        <v>4403831</v>
      </c>
      <c r="G19" s="230">
        <v>4400081</v>
      </c>
      <c r="H19" s="231">
        <f t="shared" si="0"/>
        <v>99.91484686855604</v>
      </c>
    </row>
    <row r="20" spans="1:8" ht="145.5" customHeight="1">
      <c r="A20" s="225"/>
      <c r="B20" s="225"/>
      <c r="C20" s="225"/>
      <c r="D20" s="232" t="s">
        <v>827</v>
      </c>
      <c r="E20" s="233" t="s">
        <v>828</v>
      </c>
      <c r="F20" s="234">
        <v>1329936</v>
      </c>
      <c r="G20" s="235">
        <v>973307</v>
      </c>
      <c r="H20" s="236">
        <f t="shared" si="0"/>
        <v>73.18449910371628</v>
      </c>
    </row>
    <row r="21" spans="1:8" ht="25.5" customHeight="1">
      <c r="A21" s="197" t="s">
        <v>829</v>
      </c>
      <c r="B21" s="197">
        <v>700</v>
      </c>
      <c r="C21" s="220" t="s">
        <v>830</v>
      </c>
      <c r="D21" s="220"/>
      <c r="E21" s="220"/>
      <c r="F21" s="221">
        <v>6936230</v>
      </c>
      <c r="G21" s="200">
        <v>2781709</v>
      </c>
      <c r="H21" s="201">
        <f t="shared" si="0"/>
        <v>40.104047876151746</v>
      </c>
    </row>
    <row r="22" spans="1:8" ht="25.5" customHeight="1">
      <c r="A22" s="222"/>
      <c r="B22" s="222"/>
      <c r="C22" s="237">
        <v>70001</v>
      </c>
      <c r="D22" s="238" t="s">
        <v>831</v>
      </c>
      <c r="E22" s="238"/>
      <c r="F22" s="239">
        <v>3261000</v>
      </c>
      <c r="G22" s="205">
        <v>1813140</v>
      </c>
      <c r="H22" s="216">
        <f t="shared" si="0"/>
        <v>55.600735970561175</v>
      </c>
    </row>
    <row r="23" spans="1:8" s="244" customFormat="1" ht="93" customHeight="1">
      <c r="A23" s="240"/>
      <c r="B23" s="240"/>
      <c r="C23" s="241"/>
      <c r="D23" s="242" t="s">
        <v>832</v>
      </c>
      <c r="E23" s="209" t="s">
        <v>833</v>
      </c>
      <c r="F23" s="243">
        <v>1894600</v>
      </c>
      <c r="G23" s="243">
        <v>948419</v>
      </c>
      <c r="H23" s="216">
        <f t="shared" si="0"/>
        <v>50.059062598965475</v>
      </c>
    </row>
    <row r="24" spans="1:8" ht="24" customHeight="1">
      <c r="A24" s="245"/>
      <c r="B24" s="246"/>
      <c r="C24" s="247"/>
      <c r="D24" s="248" t="s">
        <v>834</v>
      </c>
      <c r="E24" s="209" t="s">
        <v>835</v>
      </c>
      <c r="F24" s="205">
        <v>1026400</v>
      </c>
      <c r="G24" s="205">
        <v>533485</v>
      </c>
      <c r="H24" s="216">
        <f t="shared" si="0"/>
        <v>51.97632501948558</v>
      </c>
    </row>
    <row r="25" spans="1:8" ht="27.75" customHeight="1">
      <c r="A25" s="249"/>
      <c r="B25" s="249"/>
      <c r="C25" s="250"/>
      <c r="D25" s="251" t="s">
        <v>836</v>
      </c>
      <c r="E25" s="209" t="s">
        <v>837</v>
      </c>
      <c r="F25" s="205">
        <v>20000</v>
      </c>
      <c r="G25" s="205">
        <v>22507</v>
      </c>
      <c r="H25" s="216">
        <f t="shared" si="0"/>
        <v>112.53500000000001</v>
      </c>
    </row>
    <row r="26" spans="1:8" ht="24.75" customHeight="1">
      <c r="A26" s="249"/>
      <c r="B26" s="249"/>
      <c r="C26" s="252"/>
      <c r="D26" s="253" t="s">
        <v>838</v>
      </c>
      <c r="E26" s="209" t="s">
        <v>839</v>
      </c>
      <c r="F26" s="239">
        <v>320000</v>
      </c>
      <c r="G26" s="205">
        <v>308729</v>
      </c>
      <c r="H26" s="254" t="s">
        <v>767</v>
      </c>
    </row>
    <row r="27" spans="1:8" ht="27" customHeight="1">
      <c r="A27" s="249"/>
      <c r="B27" s="249"/>
      <c r="C27" s="223">
        <v>70005</v>
      </c>
      <c r="D27" s="238" t="s">
        <v>840</v>
      </c>
      <c r="E27" s="238"/>
      <c r="F27" s="239">
        <v>3675230</v>
      </c>
      <c r="G27" s="205">
        <v>968569</v>
      </c>
      <c r="H27" s="216">
        <f aca="true" t="shared" si="1" ref="H27:H55">G27/F27*100</f>
        <v>26.35396968353001</v>
      </c>
    </row>
    <row r="28" spans="1:8" ht="44.25" customHeight="1">
      <c r="A28" s="255"/>
      <c r="B28" s="223"/>
      <c r="C28" s="223"/>
      <c r="D28" s="248" t="s">
        <v>841</v>
      </c>
      <c r="E28" s="209" t="s">
        <v>842</v>
      </c>
      <c r="F28" s="205">
        <v>130000</v>
      </c>
      <c r="G28" s="205">
        <v>194102</v>
      </c>
      <c r="H28" s="216">
        <f t="shared" si="1"/>
        <v>149.30923076923077</v>
      </c>
    </row>
    <row r="29" spans="1:8" ht="28.5" customHeight="1">
      <c r="A29" s="255"/>
      <c r="B29" s="223"/>
      <c r="C29" s="223"/>
      <c r="D29" s="248" t="s">
        <v>843</v>
      </c>
      <c r="E29" s="209" t="s">
        <v>844</v>
      </c>
      <c r="F29" s="205">
        <v>115000</v>
      </c>
      <c r="G29" s="205">
        <v>58765</v>
      </c>
      <c r="H29" s="216">
        <f t="shared" si="1"/>
        <v>51.1</v>
      </c>
    </row>
    <row r="30" spans="1:8" ht="97.5" customHeight="1">
      <c r="A30" s="255"/>
      <c r="B30" s="223"/>
      <c r="C30" s="223"/>
      <c r="D30" s="248" t="s">
        <v>832</v>
      </c>
      <c r="E30" s="209" t="s">
        <v>845</v>
      </c>
      <c r="F30" s="205">
        <v>100000</v>
      </c>
      <c r="G30" s="205">
        <v>90463</v>
      </c>
      <c r="H30" s="216">
        <f t="shared" si="1"/>
        <v>90.46300000000001</v>
      </c>
    </row>
    <row r="31" spans="1:8" ht="53.25" customHeight="1">
      <c r="A31" s="255"/>
      <c r="B31" s="223"/>
      <c r="C31" s="223"/>
      <c r="D31" s="248" t="s">
        <v>846</v>
      </c>
      <c r="E31" s="209" t="s">
        <v>847</v>
      </c>
      <c r="F31" s="205">
        <v>60000</v>
      </c>
      <c r="G31" s="205">
        <v>15680</v>
      </c>
      <c r="H31" s="216">
        <f t="shared" si="1"/>
        <v>26.13333333333333</v>
      </c>
    </row>
    <row r="32" spans="1:8" ht="57" customHeight="1">
      <c r="A32" s="255"/>
      <c r="B32" s="223"/>
      <c r="C32" s="223"/>
      <c r="D32" s="248" t="s">
        <v>848</v>
      </c>
      <c r="E32" s="209" t="s">
        <v>849</v>
      </c>
      <c r="F32" s="205">
        <v>3267230</v>
      </c>
      <c r="G32" s="205">
        <v>605304</v>
      </c>
      <c r="H32" s="216">
        <f t="shared" si="1"/>
        <v>18.526519406347273</v>
      </c>
    </row>
    <row r="33" spans="1:8" ht="25.5" customHeight="1">
      <c r="A33" s="256"/>
      <c r="B33" s="226"/>
      <c r="C33" s="226"/>
      <c r="D33" s="227" t="s">
        <v>836</v>
      </c>
      <c r="E33" s="228" t="s">
        <v>837</v>
      </c>
      <c r="F33" s="230">
        <v>3000</v>
      </c>
      <c r="G33" s="230">
        <v>4255</v>
      </c>
      <c r="H33" s="231">
        <f t="shared" si="1"/>
        <v>141.83333333333331</v>
      </c>
    </row>
    <row r="34" spans="1:8" ht="24.75" customHeight="1">
      <c r="A34" s="197" t="s">
        <v>850</v>
      </c>
      <c r="B34" s="197">
        <v>750</v>
      </c>
      <c r="C34" s="257" t="s">
        <v>851</v>
      </c>
      <c r="D34" s="257"/>
      <c r="E34" s="257"/>
      <c r="F34" s="221">
        <v>213200</v>
      </c>
      <c r="G34" s="200">
        <v>112900</v>
      </c>
      <c r="H34" s="201">
        <f t="shared" si="1"/>
        <v>52.95497185741088</v>
      </c>
    </row>
    <row r="35" spans="1:8" ht="23.25" customHeight="1">
      <c r="A35" s="222"/>
      <c r="B35" s="222"/>
      <c r="C35" s="258">
        <v>75011</v>
      </c>
      <c r="D35" s="204" t="s">
        <v>852</v>
      </c>
      <c r="E35" s="204"/>
      <c r="F35" s="205">
        <v>204900</v>
      </c>
      <c r="G35" s="205">
        <v>112217</v>
      </c>
      <c r="H35" s="216">
        <f t="shared" si="1"/>
        <v>54.766715470961444</v>
      </c>
    </row>
    <row r="36" spans="1:8" ht="75" customHeight="1">
      <c r="A36" s="245"/>
      <c r="B36" s="245"/>
      <c r="C36" s="223"/>
      <c r="D36" s="259">
        <v>2010</v>
      </c>
      <c r="E36" s="209" t="s">
        <v>853</v>
      </c>
      <c r="F36" s="205">
        <v>200900</v>
      </c>
      <c r="G36" s="205">
        <v>109000</v>
      </c>
      <c r="H36" s="216">
        <f t="shared" si="1"/>
        <v>54.25584868093579</v>
      </c>
    </row>
    <row r="37" spans="1:8" ht="67.5" customHeight="1">
      <c r="A37" s="223"/>
      <c r="B37" s="223"/>
      <c r="C37" s="223"/>
      <c r="D37" s="260">
        <v>2360</v>
      </c>
      <c r="E37" s="261" t="s">
        <v>854</v>
      </c>
      <c r="F37" s="205">
        <v>4000</v>
      </c>
      <c r="G37" s="205">
        <v>3217</v>
      </c>
      <c r="H37" s="216">
        <f t="shared" si="1"/>
        <v>80.425</v>
      </c>
    </row>
    <row r="38" spans="1:8" ht="25.5" customHeight="1">
      <c r="A38" s="223"/>
      <c r="B38" s="223"/>
      <c r="C38" s="258">
        <v>75023</v>
      </c>
      <c r="D38" s="204" t="s">
        <v>855</v>
      </c>
      <c r="E38" s="204"/>
      <c r="F38" s="205">
        <v>8300</v>
      </c>
      <c r="G38" s="205">
        <v>683</v>
      </c>
      <c r="H38" s="216">
        <f t="shared" si="1"/>
        <v>8.228915662650603</v>
      </c>
    </row>
    <row r="39" spans="1:8" ht="24.75" customHeight="1">
      <c r="A39" s="223"/>
      <c r="B39" s="223"/>
      <c r="C39" s="223"/>
      <c r="D39" s="260" t="s">
        <v>834</v>
      </c>
      <c r="E39" s="209" t="s">
        <v>835</v>
      </c>
      <c r="F39" s="205">
        <v>5000</v>
      </c>
      <c r="G39" s="205">
        <v>240</v>
      </c>
      <c r="H39" s="216">
        <f t="shared" si="1"/>
        <v>4.8</v>
      </c>
    </row>
    <row r="40" spans="1:8" ht="24" customHeight="1">
      <c r="A40" s="223"/>
      <c r="B40" s="223"/>
      <c r="C40" s="223"/>
      <c r="D40" s="260" t="s">
        <v>838</v>
      </c>
      <c r="E40" s="209" t="s">
        <v>839</v>
      </c>
      <c r="F40" s="205">
        <v>3300</v>
      </c>
      <c r="G40" s="205">
        <v>443</v>
      </c>
      <c r="H40" s="216">
        <f t="shared" si="1"/>
        <v>13.424242424242424</v>
      </c>
    </row>
    <row r="41" spans="1:8" ht="42.75" customHeight="1">
      <c r="A41" s="197" t="s">
        <v>856</v>
      </c>
      <c r="B41" s="197">
        <v>751</v>
      </c>
      <c r="C41" s="257" t="s">
        <v>857</v>
      </c>
      <c r="D41" s="257"/>
      <c r="E41" s="257"/>
      <c r="F41" s="221">
        <v>4196</v>
      </c>
      <c r="G41" s="200">
        <v>2100</v>
      </c>
      <c r="H41" s="201">
        <f t="shared" si="1"/>
        <v>50.047664442326024</v>
      </c>
    </row>
    <row r="42" spans="1:8" ht="28.5" customHeight="1">
      <c r="A42" s="262"/>
      <c r="B42" s="222"/>
      <c r="C42" s="237">
        <v>75101</v>
      </c>
      <c r="D42" s="204" t="s">
        <v>858</v>
      </c>
      <c r="E42" s="204"/>
      <c r="F42" s="205">
        <v>4196</v>
      </c>
      <c r="G42" s="205">
        <v>2100</v>
      </c>
      <c r="H42" s="216">
        <f t="shared" si="1"/>
        <v>50.047664442326024</v>
      </c>
    </row>
    <row r="43" spans="1:8" ht="72.75" customHeight="1">
      <c r="A43" s="225"/>
      <c r="B43" s="225"/>
      <c r="C43" s="225"/>
      <c r="D43" s="248" t="s">
        <v>822</v>
      </c>
      <c r="E43" s="209" t="s">
        <v>823</v>
      </c>
      <c r="F43" s="205">
        <v>4196</v>
      </c>
      <c r="G43" s="205">
        <v>2100</v>
      </c>
      <c r="H43" s="216">
        <f t="shared" si="1"/>
        <v>50.047664442326024</v>
      </c>
    </row>
    <row r="44" spans="1:8" ht="32.25" customHeight="1">
      <c r="A44" s="197" t="s">
        <v>859</v>
      </c>
      <c r="B44" s="197">
        <v>754</v>
      </c>
      <c r="C44" s="257" t="s">
        <v>860</v>
      </c>
      <c r="D44" s="257"/>
      <c r="E44" s="257"/>
      <c r="F44" s="221">
        <v>400000</v>
      </c>
      <c r="G44" s="200">
        <v>160556</v>
      </c>
      <c r="H44" s="201">
        <f t="shared" si="1"/>
        <v>40.139</v>
      </c>
    </row>
    <row r="45" spans="1:8" ht="24.75" customHeight="1">
      <c r="A45" s="222"/>
      <c r="B45" s="222"/>
      <c r="C45" s="255">
        <v>75416</v>
      </c>
      <c r="D45" s="263" t="s">
        <v>861</v>
      </c>
      <c r="E45" s="263"/>
      <c r="F45" s="205">
        <v>400000</v>
      </c>
      <c r="G45" s="205">
        <v>160556</v>
      </c>
      <c r="H45" s="216">
        <f t="shared" si="1"/>
        <v>40.139</v>
      </c>
    </row>
    <row r="46" spans="1:8" ht="28.5" customHeight="1">
      <c r="A46" s="245"/>
      <c r="B46" s="245"/>
      <c r="C46" s="264"/>
      <c r="D46" s="248" t="s">
        <v>862</v>
      </c>
      <c r="E46" s="209" t="s">
        <v>863</v>
      </c>
      <c r="F46" s="205">
        <v>400000</v>
      </c>
      <c r="G46" s="205">
        <v>160556</v>
      </c>
      <c r="H46" s="216">
        <f t="shared" si="1"/>
        <v>40.139</v>
      </c>
    </row>
    <row r="47" spans="1:8" ht="55.5" customHeight="1">
      <c r="A47" s="197" t="s">
        <v>864</v>
      </c>
      <c r="B47" s="197">
        <v>756</v>
      </c>
      <c r="C47" s="257" t="s">
        <v>865</v>
      </c>
      <c r="D47" s="257"/>
      <c r="E47" s="257"/>
      <c r="F47" s="221">
        <v>22067596</v>
      </c>
      <c r="G47" s="200">
        <v>12311820</v>
      </c>
      <c r="H47" s="201">
        <f t="shared" si="1"/>
        <v>55.791396579854016</v>
      </c>
    </row>
    <row r="48" spans="1:8" s="267" customFormat="1" ht="31.5" customHeight="1">
      <c r="A48" s="222"/>
      <c r="B48" s="222"/>
      <c r="C48" s="223">
        <v>75601</v>
      </c>
      <c r="D48" s="265" t="s">
        <v>866</v>
      </c>
      <c r="E48" s="265"/>
      <c r="F48" s="266">
        <v>31000</v>
      </c>
      <c r="G48" s="205">
        <v>24554</v>
      </c>
      <c r="H48" s="216">
        <f t="shared" si="1"/>
        <v>79.20645161290322</v>
      </c>
    </row>
    <row r="49" spans="1:8" s="267" customFormat="1" ht="51" customHeight="1">
      <c r="A49" s="245"/>
      <c r="B49" s="245"/>
      <c r="C49" s="223"/>
      <c r="D49" s="248" t="s">
        <v>867</v>
      </c>
      <c r="E49" s="209" t="s">
        <v>868</v>
      </c>
      <c r="F49" s="205">
        <v>30000</v>
      </c>
      <c r="G49" s="205">
        <v>22861</v>
      </c>
      <c r="H49" s="216">
        <f t="shared" si="1"/>
        <v>76.20333333333333</v>
      </c>
    </row>
    <row r="50" spans="1:8" ht="30.75" customHeight="1">
      <c r="A50" s="226"/>
      <c r="B50" s="226"/>
      <c r="C50" s="226"/>
      <c r="D50" s="268" t="s">
        <v>869</v>
      </c>
      <c r="E50" s="269" t="s">
        <v>870</v>
      </c>
      <c r="F50" s="270">
        <v>1000</v>
      </c>
      <c r="G50" s="230">
        <v>1693</v>
      </c>
      <c r="H50" s="231">
        <f t="shared" si="1"/>
        <v>169.3</v>
      </c>
    </row>
    <row r="51" spans="1:8" ht="60" customHeight="1">
      <c r="A51" s="245"/>
      <c r="B51" s="245"/>
      <c r="C51" s="245">
        <v>75615</v>
      </c>
      <c r="D51" s="271" t="s">
        <v>871</v>
      </c>
      <c r="E51" s="271"/>
      <c r="F51" s="235">
        <v>7823980</v>
      </c>
      <c r="G51" s="235">
        <v>3889812</v>
      </c>
      <c r="H51" s="236">
        <f t="shared" si="1"/>
        <v>49.71653813020994</v>
      </c>
    </row>
    <row r="52" spans="1:8" ht="24.75" customHeight="1">
      <c r="A52" s="223"/>
      <c r="B52" s="223"/>
      <c r="C52" s="223"/>
      <c r="D52" s="248" t="s">
        <v>872</v>
      </c>
      <c r="E52" s="272" t="s">
        <v>873</v>
      </c>
      <c r="F52" s="205">
        <v>7126980</v>
      </c>
      <c r="G52" s="205">
        <v>3471856</v>
      </c>
      <c r="H52" s="216">
        <f t="shared" si="1"/>
        <v>48.714266070621775</v>
      </c>
    </row>
    <row r="53" spans="1:8" ht="22.5" customHeight="1">
      <c r="A53" s="223"/>
      <c r="B53" s="223"/>
      <c r="C53" s="223"/>
      <c r="D53" s="248" t="s">
        <v>874</v>
      </c>
      <c r="E53" s="272" t="s">
        <v>875</v>
      </c>
      <c r="F53" s="205">
        <v>252000</v>
      </c>
      <c r="G53" s="205">
        <v>135155</v>
      </c>
      <c r="H53" s="216">
        <f t="shared" si="1"/>
        <v>53.63293650793651</v>
      </c>
    </row>
    <row r="54" spans="1:8" ht="22.5" customHeight="1">
      <c r="A54" s="223"/>
      <c r="B54" s="223"/>
      <c r="C54" s="223"/>
      <c r="D54" s="273" t="s">
        <v>876</v>
      </c>
      <c r="E54" s="274" t="s">
        <v>877</v>
      </c>
      <c r="F54" s="239">
        <v>165000</v>
      </c>
      <c r="G54" s="205">
        <v>84735</v>
      </c>
      <c r="H54" s="216">
        <f t="shared" si="1"/>
        <v>51.35454545454545</v>
      </c>
    </row>
    <row r="55" spans="1:8" ht="30" customHeight="1">
      <c r="A55" s="223"/>
      <c r="B55" s="223"/>
      <c r="C55" s="223"/>
      <c r="D55" s="273" t="s">
        <v>878</v>
      </c>
      <c r="E55" s="275" t="s">
        <v>879</v>
      </c>
      <c r="F55" s="239">
        <v>90000</v>
      </c>
      <c r="G55" s="205">
        <v>62321</v>
      </c>
      <c r="H55" s="216">
        <f t="shared" si="1"/>
        <v>69.24555555555555</v>
      </c>
    </row>
    <row r="56" spans="1:8" ht="36.75" customHeight="1">
      <c r="A56" s="223"/>
      <c r="B56" s="223"/>
      <c r="C56" s="223"/>
      <c r="D56" s="273" t="s">
        <v>880</v>
      </c>
      <c r="E56" s="275" t="s">
        <v>881</v>
      </c>
      <c r="F56" s="276" t="s">
        <v>767</v>
      </c>
      <c r="G56" s="205">
        <v>314</v>
      </c>
      <c r="H56" s="206" t="s">
        <v>767</v>
      </c>
    </row>
    <row r="57" spans="1:8" ht="28.5" customHeight="1">
      <c r="A57" s="223"/>
      <c r="B57" s="223"/>
      <c r="C57" s="223"/>
      <c r="D57" s="248" t="s">
        <v>882</v>
      </c>
      <c r="E57" s="277" t="s">
        <v>883</v>
      </c>
      <c r="F57" s="205">
        <v>30000</v>
      </c>
      <c r="G57" s="205">
        <v>8972</v>
      </c>
      <c r="H57" s="216">
        <f>G57/F57*100</f>
        <v>29.906666666666666</v>
      </c>
    </row>
    <row r="58" spans="1:8" ht="28.5" customHeight="1">
      <c r="A58" s="223"/>
      <c r="B58" s="223"/>
      <c r="C58" s="223"/>
      <c r="D58" s="248" t="s">
        <v>843</v>
      </c>
      <c r="E58" s="278" t="s">
        <v>844</v>
      </c>
      <c r="F58" s="279" t="s">
        <v>767</v>
      </c>
      <c r="G58" s="205">
        <v>28</v>
      </c>
      <c r="H58" s="254" t="s">
        <v>767</v>
      </c>
    </row>
    <row r="59" spans="1:8" ht="28.5" customHeight="1">
      <c r="A59" s="223"/>
      <c r="B59" s="223"/>
      <c r="C59" s="223"/>
      <c r="D59" s="248" t="s">
        <v>869</v>
      </c>
      <c r="E59" s="280" t="s">
        <v>870</v>
      </c>
      <c r="F59" s="205">
        <v>20000</v>
      </c>
      <c r="G59" s="205">
        <v>54606</v>
      </c>
      <c r="H59" s="216">
        <f aca="true" t="shared" si="2" ref="H59:H88">G59/F59*100</f>
        <v>273.03000000000003</v>
      </c>
    </row>
    <row r="60" spans="1:8" ht="42" customHeight="1">
      <c r="A60" s="223"/>
      <c r="B60" s="223"/>
      <c r="C60" s="264"/>
      <c r="D60" s="248" t="s">
        <v>884</v>
      </c>
      <c r="E60" s="275" t="s">
        <v>885</v>
      </c>
      <c r="F60" s="239">
        <v>140000</v>
      </c>
      <c r="G60" s="205">
        <v>71825</v>
      </c>
      <c r="H60" s="216">
        <f t="shared" si="2"/>
        <v>51.30357142857142</v>
      </c>
    </row>
    <row r="61" spans="1:8" ht="61.5" customHeight="1">
      <c r="A61" s="281"/>
      <c r="B61" s="281"/>
      <c r="C61" s="237">
        <v>75616</v>
      </c>
      <c r="D61" s="282" t="s">
        <v>886</v>
      </c>
      <c r="E61" s="282"/>
      <c r="F61" s="205">
        <v>3102800</v>
      </c>
      <c r="G61" s="205">
        <v>2061258.65</v>
      </c>
      <c r="H61" s="216">
        <f t="shared" si="2"/>
        <v>66.43221122856774</v>
      </c>
    </row>
    <row r="62" spans="1:8" ht="26.25" customHeight="1">
      <c r="A62" s="222"/>
      <c r="B62" s="222"/>
      <c r="C62" s="222"/>
      <c r="D62" s="248" t="s">
        <v>872</v>
      </c>
      <c r="E62" s="272" t="s">
        <v>873</v>
      </c>
      <c r="F62" s="205">
        <v>2000000</v>
      </c>
      <c r="G62" s="205">
        <v>1203661</v>
      </c>
      <c r="H62" s="216">
        <f t="shared" si="2"/>
        <v>60.18305</v>
      </c>
    </row>
    <row r="63" spans="1:8" ht="24.75" customHeight="1">
      <c r="A63" s="245"/>
      <c r="B63" s="245"/>
      <c r="C63" s="245"/>
      <c r="D63" s="248" t="s">
        <v>874</v>
      </c>
      <c r="E63" s="272" t="s">
        <v>875</v>
      </c>
      <c r="F63" s="205">
        <v>293000</v>
      </c>
      <c r="G63" s="205">
        <v>170404</v>
      </c>
      <c r="H63" s="216">
        <f t="shared" si="2"/>
        <v>58.15836177474403</v>
      </c>
    </row>
    <row r="64" spans="1:8" ht="23.25" customHeight="1">
      <c r="A64" s="281"/>
      <c r="B64" s="281"/>
      <c r="C64" s="281"/>
      <c r="D64" s="248" t="s">
        <v>876</v>
      </c>
      <c r="E64" s="272" t="s">
        <v>877</v>
      </c>
      <c r="F64" s="205">
        <v>6000</v>
      </c>
      <c r="G64" s="205">
        <v>1861</v>
      </c>
      <c r="H64" s="216">
        <f t="shared" si="2"/>
        <v>31.016666666666666</v>
      </c>
    </row>
    <row r="65" spans="1:8" ht="24" customHeight="1">
      <c r="A65" s="222"/>
      <c r="B65" s="222"/>
      <c r="C65" s="222"/>
      <c r="D65" s="248" t="s">
        <v>878</v>
      </c>
      <c r="E65" s="277" t="s">
        <v>879</v>
      </c>
      <c r="F65" s="205">
        <v>250000</v>
      </c>
      <c r="G65" s="205">
        <v>181258</v>
      </c>
      <c r="H65" s="216">
        <f t="shared" si="2"/>
        <v>72.5032</v>
      </c>
    </row>
    <row r="66" spans="1:8" ht="23.25" customHeight="1">
      <c r="A66" s="245"/>
      <c r="B66" s="245"/>
      <c r="C66" s="245"/>
      <c r="D66" s="248" t="s">
        <v>887</v>
      </c>
      <c r="E66" s="277" t="s">
        <v>888</v>
      </c>
      <c r="F66" s="205">
        <v>36000</v>
      </c>
      <c r="G66" s="205">
        <v>57381</v>
      </c>
      <c r="H66" s="216">
        <f t="shared" si="2"/>
        <v>159.39166666666665</v>
      </c>
    </row>
    <row r="67" spans="1:8" ht="24.75" customHeight="1">
      <c r="A67" s="283"/>
      <c r="B67" s="283"/>
      <c r="C67" s="283"/>
      <c r="D67" s="248" t="s">
        <v>889</v>
      </c>
      <c r="E67" s="277" t="s">
        <v>890</v>
      </c>
      <c r="F67" s="205">
        <v>5300</v>
      </c>
      <c r="G67" s="205">
        <v>6646</v>
      </c>
      <c r="H67" s="216">
        <f t="shared" si="2"/>
        <v>125.39622641509433</v>
      </c>
    </row>
    <row r="68" spans="1:8" ht="27" customHeight="1">
      <c r="A68" s="283"/>
      <c r="B68" s="283"/>
      <c r="C68" s="283"/>
      <c r="D68" s="273" t="s">
        <v>891</v>
      </c>
      <c r="E68" s="275" t="s">
        <v>892</v>
      </c>
      <c r="F68" s="239">
        <v>40000</v>
      </c>
      <c r="G68" s="205">
        <v>14768</v>
      </c>
      <c r="H68" s="216">
        <f t="shared" si="2"/>
        <v>36.919999999999995</v>
      </c>
    </row>
    <row r="69" spans="1:8" ht="31.5" customHeight="1">
      <c r="A69" s="223"/>
      <c r="B69" s="223"/>
      <c r="C69" s="223"/>
      <c r="D69" s="248" t="s">
        <v>880</v>
      </c>
      <c r="E69" s="277" t="s">
        <v>881</v>
      </c>
      <c r="F69" s="205">
        <v>6000</v>
      </c>
      <c r="G69" s="205">
        <v>9038</v>
      </c>
      <c r="H69" s="216">
        <f t="shared" si="2"/>
        <v>150.63333333333333</v>
      </c>
    </row>
    <row r="70" spans="1:8" ht="29.25" customHeight="1">
      <c r="A70" s="223"/>
      <c r="B70" s="223"/>
      <c r="C70" s="223"/>
      <c r="D70" s="248" t="s">
        <v>882</v>
      </c>
      <c r="E70" s="277" t="s">
        <v>883</v>
      </c>
      <c r="F70" s="205">
        <v>430000</v>
      </c>
      <c r="G70" s="205">
        <v>337145</v>
      </c>
      <c r="H70" s="216">
        <f t="shared" si="2"/>
        <v>78.40581395348836</v>
      </c>
    </row>
    <row r="71" spans="1:8" ht="26.25" customHeight="1">
      <c r="A71" s="223"/>
      <c r="B71" s="223"/>
      <c r="C71" s="223"/>
      <c r="D71" s="248" t="s">
        <v>893</v>
      </c>
      <c r="E71" s="277" t="s">
        <v>894</v>
      </c>
      <c r="F71" s="205">
        <v>2000</v>
      </c>
      <c r="G71" s="205">
        <v>1012</v>
      </c>
      <c r="H71" s="216">
        <f t="shared" si="2"/>
        <v>50.6</v>
      </c>
    </row>
    <row r="72" spans="1:8" ht="28.5" customHeight="1">
      <c r="A72" s="223"/>
      <c r="B72" s="223"/>
      <c r="C72" s="223"/>
      <c r="D72" s="248" t="s">
        <v>843</v>
      </c>
      <c r="E72" s="272" t="s">
        <v>844</v>
      </c>
      <c r="F72" s="210">
        <v>4500</v>
      </c>
      <c r="G72" s="205">
        <v>2855</v>
      </c>
      <c r="H72" s="216">
        <f t="shared" si="2"/>
        <v>63.44444444444445</v>
      </c>
    </row>
    <row r="73" spans="1:8" ht="28.5" customHeight="1">
      <c r="A73" s="226"/>
      <c r="B73" s="226"/>
      <c r="C73" s="226"/>
      <c r="D73" s="227" t="s">
        <v>869</v>
      </c>
      <c r="E73" s="228" t="s">
        <v>870</v>
      </c>
      <c r="F73" s="230">
        <v>30000</v>
      </c>
      <c r="G73" s="230">
        <v>75230</v>
      </c>
      <c r="H73" s="231">
        <f t="shared" si="2"/>
        <v>250.76666666666668</v>
      </c>
    </row>
    <row r="74" spans="1:8" ht="45" customHeight="1">
      <c r="A74" s="245"/>
      <c r="B74" s="245"/>
      <c r="C74" s="245">
        <v>75618</v>
      </c>
      <c r="D74" s="271" t="s">
        <v>895</v>
      </c>
      <c r="E74" s="271"/>
      <c r="F74" s="235">
        <v>672700</v>
      </c>
      <c r="G74" s="235">
        <v>483418</v>
      </c>
      <c r="H74" s="236">
        <f t="shared" si="2"/>
        <v>71.8623457707745</v>
      </c>
    </row>
    <row r="75" spans="1:8" ht="24.75" customHeight="1">
      <c r="A75" s="223"/>
      <c r="B75" s="223"/>
      <c r="C75" s="223"/>
      <c r="D75" s="248" t="s">
        <v>896</v>
      </c>
      <c r="E75" s="277" t="s">
        <v>897</v>
      </c>
      <c r="F75" s="205">
        <v>220000</v>
      </c>
      <c r="G75" s="205">
        <v>77654</v>
      </c>
      <c r="H75" s="216">
        <f t="shared" si="2"/>
        <v>35.29727272727273</v>
      </c>
    </row>
    <row r="76" spans="1:8" ht="25.5" customHeight="1">
      <c r="A76" s="223"/>
      <c r="B76" s="223"/>
      <c r="C76" s="223"/>
      <c r="D76" s="273" t="s">
        <v>898</v>
      </c>
      <c r="E76" s="275" t="s">
        <v>899</v>
      </c>
      <c r="F76" s="239">
        <v>20000</v>
      </c>
      <c r="G76" s="205">
        <v>47000</v>
      </c>
      <c r="H76" s="216">
        <f t="shared" si="2"/>
        <v>235</v>
      </c>
    </row>
    <row r="77" spans="1:8" ht="24.75" customHeight="1">
      <c r="A77" s="223"/>
      <c r="B77" s="223"/>
      <c r="C77" s="223"/>
      <c r="D77" s="273" t="s">
        <v>900</v>
      </c>
      <c r="E77" s="275" t="s">
        <v>901</v>
      </c>
      <c r="F77" s="239">
        <v>370000</v>
      </c>
      <c r="G77" s="205">
        <v>274885</v>
      </c>
      <c r="H77" s="216">
        <f t="shared" si="2"/>
        <v>74.29324324324324</v>
      </c>
    </row>
    <row r="78" spans="1:8" ht="50.25" customHeight="1">
      <c r="A78" s="223"/>
      <c r="B78" s="223"/>
      <c r="C78" s="223"/>
      <c r="D78" s="273" t="s">
        <v>902</v>
      </c>
      <c r="E78" s="275" t="s">
        <v>903</v>
      </c>
      <c r="F78" s="239">
        <v>60500</v>
      </c>
      <c r="G78" s="205">
        <v>83879</v>
      </c>
      <c r="H78" s="216">
        <f t="shared" si="2"/>
        <v>138.64297520661157</v>
      </c>
    </row>
    <row r="79" spans="1:8" ht="27.75" customHeight="1">
      <c r="A79" s="223"/>
      <c r="B79" s="223"/>
      <c r="C79" s="223"/>
      <c r="D79" s="248" t="s">
        <v>904</v>
      </c>
      <c r="E79" s="278" t="s">
        <v>905</v>
      </c>
      <c r="F79" s="205">
        <v>2200</v>
      </c>
      <c r="G79" s="205">
        <v>0</v>
      </c>
      <c r="H79" s="206" t="s">
        <v>767</v>
      </c>
    </row>
    <row r="80" spans="1:8" ht="30" customHeight="1">
      <c r="A80" s="223"/>
      <c r="B80" s="223"/>
      <c r="C80" s="258">
        <v>75621</v>
      </c>
      <c r="D80" s="284" t="s">
        <v>906</v>
      </c>
      <c r="E80" s="284"/>
      <c r="F80" s="239">
        <v>10437116</v>
      </c>
      <c r="G80" s="205">
        <v>5852777</v>
      </c>
      <c r="H80" s="216">
        <f t="shared" si="2"/>
        <v>56.07657326027612</v>
      </c>
    </row>
    <row r="81" spans="1:8" ht="30" customHeight="1">
      <c r="A81" s="223"/>
      <c r="B81" s="223"/>
      <c r="C81" s="223"/>
      <c r="D81" s="248" t="s">
        <v>907</v>
      </c>
      <c r="E81" s="277" t="s">
        <v>908</v>
      </c>
      <c r="F81" s="205">
        <v>9237116</v>
      </c>
      <c r="G81" s="205">
        <v>4495633</v>
      </c>
      <c r="H81" s="216">
        <f t="shared" si="2"/>
        <v>48.66922749481548</v>
      </c>
    </row>
    <row r="82" spans="1:8" ht="30" customHeight="1">
      <c r="A82" s="223"/>
      <c r="B82" s="223"/>
      <c r="C82" s="223"/>
      <c r="D82" s="248" t="s">
        <v>909</v>
      </c>
      <c r="E82" s="277" t="s">
        <v>910</v>
      </c>
      <c r="F82" s="205">
        <v>1200000</v>
      </c>
      <c r="G82" s="205">
        <v>1357144</v>
      </c>
      <c r="H82" s="216">
        <f t="shared" si="2"/>
        <v>113.09533333333333</v>
      </c>
    </row>
    <row r="83" spans="1:8" ht="24.75" customHeight="1">
      <c r="A83" s="197" t="s">
        <v>911</v>
      </c>
      <c r="B83" s="197">
        <v>758</v>
      </c>
      <c r="C83" s="257" t="s">
        <v>912</v>
      </c>
      <c r="D83" s="257"/>
      <c r="E83" s="257"/>
      <c r="F83" s="221">
        <v>12246269</v>
      </c>
      <c r="G83" s="200">
        <v>7540022</v>
      </c>
      <c r="H83" s="201">
        <f t="shared" si="2"/>
        <v>61.56995244837427</v>
      </c>
    </row>
    <row r="84" spans="1:8" ht="35.25" customHeight="1">
      <c r="A84" s="285"/>
      <c r="B84" s="285"/>
      <c r="C84" s="286">
        <v>75801</v>
      </c>
      <c r="D84" s="204" t="s">
        <v>913</v>
      </c>
      <c r="E84" s="204"/>
      <c r="F84" s="210">
        <v>10986864</v>
      </c>
      <c r="G84" s="205">
        <v>6761144</v>
      </c>
      <c r="H84" s="216">
        <f t="shared" si="2"/>
        <v>61.53843353298994</v>
      </c>
    </row>
    <row r="85" spans="1:8" ht="30" customHeight="1">
      <c r="A85" s="222"/>
      <c r="B85" s="222"/>
      <c r="C85" s="287"/>
      <c r="D85" s="248" t="s">
        <v>914</v>
      </c>
      <c r="E85" s="209" t="s">
        <v>915</v>
      </c>
      <c r="F85" s="210">
        <v>10986864</v>
      </c>
      <c r="G85" s="205">
        <v>6761144</v>
      </c>
      <c r="H85" s="216">
        <f t="shared" si="2"/>
        <v>61.53843353298994</v>
      </c>
    </row>
    <row r="86" spans="1:8" ht="30" customHeight="1">
      <c r="A86" s="222"/>
      <c r="B86" s="222"/>
      <c r="C86" s="245">
        <v>75807</v>
      </c>
      <c r="D86" s="204" t="s">
        <v>916</v>
      </c>
      <c r="E86" s="204"/>
      <c r="F86" s="205">
        <v>352327</v>
      </c>
      <c r="G86" s="205">
        <v>176166</v>
      </c>
      <c r="H86" s="216">
        <f t="shared" si="2"/>
        <v>50.000709568100085</v>
      </c>
    </row>
    <row r="87" spans="1:8" ht="30" customHeight="1">
      <c r="A87" s="288"/>
      <c r="B87" s="288"/>
      <c r="C87" s="289"/>
      <c r="D87" s="248">
        <v>2920</v>
      </c>
      <c r="E87" s="209" t="s">
        <v>915</v>
      </c>
      <c r="F87" s="205">
        <v>352327</v>
      </c>
      <c r="G87" s="205">
        <v>176166</v>
      </c>
      <c r="H87" s="216">
        <f t="shared" si="2"/>
        <v>50.000709568100085</v>
      </c>
    </row>
    <row r="88" spans="1:8" ht="30" customHeight="1">
      <c r="A88" s="245"/>
      <c r="B88" s="245"/>
      <c r="C88" s="290">
        <v>75814</v>
      </c>
      <c r="D88" s="291" t="s">
        <v>917</v>
      </c>
      <c r="E88" s="291"/>
      <c r="F88" s="205">
        <v>160000</v>
      </c>
      <c r="G88" s="205">
        <v>229170</v>
      </c>
      <c r="H88" s="216">
        <f t="shared" si="2"/>
        <v>143.23125000000002</v>
      </c>
    </row>
    <row r="89" spans="1:8" ht="30" customHeight="1">
      <c r="A89" s="283"/>
      <c r="B89" s="292"/>
      <c r="C89" s="288"/>
      <c r="D89" s="293" t="s">
        <v>836</v>
      </c>
      <c r="E89" s="228" t="s">
        <v>837</v>
      </c>
      <c r="F89" s="279" t="s">
        <v>767</v>
      </c>
      <c r="G89" s="205">
        <v>236.82</v>
      </c>
      <c r="H89" s="206" t="s">
        <v>767</v>
      </c>
    </row>
    <row r="90" spans="1:8" ht="30" customHeight="1">
      <c r="A90" s="283"/>
      <c r="B90" s="283"/>
      <c r="C90" s="225"/>
      <c r="D90" s="294" t="s">
        <v>838</v>
      </c>
      <c r="E90" s="295" t="s">
        <v>839</v>
      </c>
      <c r="F90" s="296">
        <v>160000</v>
      </c>
      <c r="G90" s="296">
        <v>228933</v>
      </c>
      <c r="H90" s="216">
        <f>G90/F90*100</f>
        <v>143.083125</v>
      </c>
    </row>
    <row r="91" spans="1:8" ht="30" customHeight="1">
      <c r="A91" s="283"/>
      <c r="B91" s="283"/>
      <c r="C91" s="223">
        <v>75831</v>
      </c>
      <c r="D91" s="282" t="s">
        <v>918</v>
      </c>
      <c r="E91" s="282"/>
      <c r="F91" s="205">
        <v>747078</v>
      </c>
      <c r="G91" s="205">
        <v>373542</v>
      </c>
      <c r="H91" s="216">
        <f>G91/F91*100</f>
        <v>50.00040156449528</v>
      </c>
    </row>
    <row r="92" spans="1:8" ht="30" customHeight="1">
      <c r="A92" s="264"/>
      <c r="B92" s="264"/>
      <c r="C92" s="264"/>
      <c r="D92" s="242" t="s">
        <v>914</v>
      </c>
      <c r="E92" s="209" t="s">
        <v>915</v>
      </c>
      <c r="F92" s="205">
        <v>747078</v>
      </c>
      <c r="G92" s="205">
        <v>373542</v>
      </c>
      <c r="H92" s="216">
        <f>G92/F92*100</f>
        <v>50.00040156449528</v>
      </c>
    </row>
    <row r="93" spans="1:8" ht="26.25" customHeight="1">
      <c r="A93" s="197" t="s">
        <v>919</v>
      </c>
      <c r="B93" s="197">
        <v>801</v>
      </c>
      <c r="C93" s="257" t="s">
        <v>920</v>
      </c>
      <c r="D93" s="257"/>
      <c r="E93" s="257"/>
      <c r="F93" s="221">
        <v>2487822</v>
      </c>
      <c r="G93" s="200">
        <v>487276</v>
      </c>
      <c r="H93" s="201">
        <f>G93/F93*100</f>
        <v>19.586449512867077</v>
      </c>
    </row>
    <row r="94" spans="1:8" ht="24.75" customHeight="1">
      <c r="A94" s="222"/>
      <c r="B94" s="222"/>
      <c r="C94" s="223">
        <v>80101</v>
      </c>
      <c r="D94" s="204" t="s">
        <v>921</v>
      </c>
      <c r="E94" s="204"/>
      <c r="F94" s="205">
        <v>917420</v>
      </c>
      <c r="G94" s="205">
        <v>131691</v>
      </c>
      <c r="H94" s="216">
        <f>G94/F94*100</f>
        <v>14.354494124828324</v>
      </c>
    </row>
    <row r="95" spans="1:8" ht="24.75" customHeight="1">
      <c r="A95" s="245"/>
      <c r="B95" s="245"/>
      <c r="C95" s="223"/>
      <c r="D95" s="259" t="s">
        <v>843</v>
      </c>
      <c r="E95" s="209" t="s">
        <v>844</v>
      </c>
      <c r="F95" s="205">
        <v>0</v>
      </c>
      <c r="G95" s="205">
        <v>90</v>
      </c>
      <c r="H95" s="206" t="s">
        <v>767</v>
      </c>
    </row>
    <row r="96" spans="1:8" ht="27" customHeight="1">
      <c r="A96" s="223"/>
      <c r="B96" s="223"/>
      <c r="C96" s="223"/>
      <c r="D96" s="260" t="s">
        <v>834</v>
      </c>
      <c r="E96" s="209" t="s">
        <v>835</v>
      </c>
      <c r="F96" s="205">
        <v>159092</v>
      </c>
      <c r="G96" s="205">
        <v>92437</v>
      </c>
      <c r="H96" s="216">
        <f>G96/F96*100</f>
        <v>58.10285872325447</v>
      </c>
    </row>
    <row r="97" spans="1:8" ht="27" customHeight="1">
      <c r="A97" s="226"/>
      <c r="B97" s="226"/>
      <c r="C97" s="226"/>
      <c r="D97" s="297" t="s">
        <v>922</v>
      </c>
      <c r="E97" s="298" t="s">
        <v>923</v>
      </c>
      <c r="F97" s="299">
        <v>0</v>
      </c>
      <c r="G97" s="299">
        <v>100</v>
      </c>
      <c r="H97" s="300" t="s">
        <v>767</v>
      </c>
    </row>
    <row r="98" spans="1:8" ht="27" customHeight="1">
      <c r="A98" s="245"/>
      <c r="B98" s="245"/>
      <c r="C98" s="245"/>
      <c r="D98" s="301" t="s">
        <v>838</v>
      </c>
      <c r="E98" s="302" t="s">
        <v>839</v>
      </c>
      <c r="F98" s="235">
        <v>6081</v>
      </c>
      <c r="G98" s="235">
        <v>7923</v>
      </c>
      <c r="H98" s="236">
        <f>G98/F98*100</f>
        <v>130.2910705476073</v>
      </c>
    </row>
    <row r="99" spans="1:8" ht="80.25" customHeight="1">
      <c r="A99" s="223"/>
      <c r="B99" s="223"/>
      <c r="C99" s="223"/>
      <c r="D99" s="303">
        <v>2700</v>
      </c>
      <c r="E99" s="295" t="s">
        <v>924</v>
      </c>
      <c r="F99" s="304">
        <v>11094</v>
      </c>
      <c r="G99" s="304">
        <v>11094</v>
      </c>
      <c r="H99" s="216">
        <f>G99/F99*100</f>
        <v>100</v>
      </c>
    </row>
    <row r="100" spans="1:8" ht="137.25" customHeight="1">
      <c r="A100" s="223"/>
      <c r="B100" s="223"/>
      <c r="C100" s="223"/>
      <c r="D100" s="303">
        <v>2708</v>
      </c>
      <c r="E100" s="295" t="s">
        <v>925</v>
      </c>
      <c r="F100" s="296">
        <v>288153</v>
      </c>
      <c r="G100" s="296">
        <v>20047</v>
      </c>
      <c r="H100" s="216">
        <f>G100/F100*100</f>
        <v>6.9570679465422876</v>
      </c>
    </row>
    <row r="101" spans="1:8" ht="74.25" customHeight="1">
      <c r="A101" s="223"/>
      <c r="B101" s="223"/>
      <c r="C101" s="264"/>
      <c r="D101" s="305" t="s">
        <v>926</v>
      </c>
      <c r="E101" s="280" t="s">
        <v>927</v>
      </c>
      <c r="F101" s="205">
        <v>453000</v>
      </c>
      <c r="G101" s="205">
        <v>0</v>
      </c>
      <c r="H101" s="206" t="s">
        <v>767</v>
      </c>
    </row>
    <row r="102" spans="1:8" ht="26.25" customHeight="1">
      <c r="A102" s="223"/>
      <c r="B102" s="223"/>
      <c r="C102" s="223">
        <v>80104</v>
      </c>
      <c r="D102" s="238" t="s">
        <v>928</v>
      </c>
      <c r="E102" s="238"/>
      <c r="F102" s="239">
        <v>582528</v>
      </c>
      <c r="G102" s="205">
        <v>326314</v>
      </c>
      <c r="H102" s="216">
        <f>G102/F102*100</f>
        <v>56.016878158646456</v>
      </c>
    </row>
    <row r="103" spans="1:8" ht="25.5" customHeight="1">
      <c r="A103" s="223"/>
      <c r="B103" s="223"/>
      <c r="C103" s="223"/>
      <c r="D103" s="248" t="s">
        <v>834</v>
      </c>
      <c r="E103" s="209" t="s">
        <v>835</v>
      </c>
      <c r="F103" s="205">
        <v>582528</v>
      </c>
      <c r="G103" s="205">
        <v>326314</v>
      </c>
      <c r="H103" s="216">
        <f>G103/F103*100</f>
        <v>56.016878158646456</v>
      </c>
    </row>
    <row r="104" spans="1:8" ht="24" customHeight="1">
      <c r="A104" s="223"/>
      <c r="B104" s="223"/>
      <c r="C104" s="258">
        <v>80110</v>
      </c>
      <c r="D104" s="204" t="s">
        <v>929</v>
      </c>
      <c r="E104" s="204"/>
      <c r="F104" s="239">
        <v>697178</v>
      </c>
      <c r="G104" s="205">
        <v>29271</v>
      </c>
      <c r="H104" s="216">
        <f>G104/F104*100</f>
        <v>4.198497370829257</v>
      </c>
    </row>
    <row r="105" spans="1:8" ht="24.75" customHeight="1">
      <c r="A105" s="281"/>
      <c r="B105" s="281"/>
      <c r="C105" s="281"/>
      <c r="D105" s="248" t="s">
        <v>834</v>
      </c>
      <c r="E105" s="261" t="s">
        <v>835</v>
      </c>
      <c r="F105" s="205">
        <v>21251</v>
      </c>
      <c r="G105" s="205">
        <v>10488</v>
      </c>
      <c r="H105" s="216">
        <f>G105/F105*100</f>
        <v>49.35297162486471</v>
      </c>
    </row>
    <row r="106" spans="1:8" ht="25.5" customHeight="1">
      <c r="A106" s="222"/>
      <c r="B106" s="222"/>
      <c r="C106" s="222"/>
      <c r="D106" s="248" t="s">
        <v>838</v>
      </c>
      <c r="E106" s="261" t="s">
        <v>839</v>
      </c>
      <c r="F106" s="279" t="s">
        <v>767</v>
      </c>
      <c r="G106" s="205">
        <v>200</v>
      </c>
      <c r="H106" s="206" t="s">
        <v>767</v>
      </c>
    </row>
    <row r="107" spans="1:8" ht="137.25" customHeight="1">
      <c r="A107" s="245"/>
      <c r="B107" s="245"/>
      <c r="C107" s="306"/>
      <c r="D107" s="248">
        <v>2708</v>
      </c>
      <c r="E107" s="295" t="s">
        <v>925</v>
      </c>
      <c r="F107" s="296">
        <v>158333</v>
      </c>
      <c r="G107" s="296">
        <v>18583</v>
      </c>
      <c r="H107" s="216">
        <f>G107/F107*100</f>
        <v>11.736656287697448</v>
      </c>
    </row>
    <row r="108" spans="1:8" ht="71.25" customHeight="1">
      <c r="A108" s="223"/>
      <c r="B108" s="223"/>
      <c r="C108" s="223"/>
      <c r="D108" s="248" t="s">
        <v>930</v>
      </c>
      <c r="E108" s="261" t="s">
        <v>931</v>
      </c>
      <c r="F108" s="205">
        <v>5000</v>
      </c>
      <c r="G108" s="205">
        <v>0</v>
      </c>
      <c r="H108" s="206" t="s">
        <v>767</v>
      </c>
    </row>
    <row r="109" spans="1:8" ht="62.25" customHeight="1">
      <c r="A109" s="226"/>
      <c r="B109" s="226"/>
      <c r="C109" s="226"/>
      <c r="D109" s="307" t="s">
        <v>932</v>
      </c>
      <c r="E109" s="298" t="s">
        <v>933</v>
      </c>
      <c r="F109" s="230">
        <v>512594</v>
      </c>
      <c r="G109" s="230">
        <v>0</v>
      </c>
      <c r="H109" s="300" t="s">
        <v>767</v>
      </c>
    </row>
    <row r="110" spans="1:8" ht="26.25" customHeight="1">
      <c r="A110" s="245"/>
      <c r="B110" s="245"/>
      <c r="C110" s="245">
        <v>80195</v>
      </c>
      <c r="D110" s="308" t="s">
        <v>821</v>
      </c>
      <c r="E110" s="308"/>
      <c r="F110" s="235">
        <v>290696</v>
      </c>
      <c r="G110" s="235">
        <v>0</v>
      </c>
      <c r="H110" s="309" t="s">
        <v>767</v>
      </c>
    </row>
    <row r="111" spans="1:8" ht="50.25" customHeight="1">
      <c r="A111" s="264"/>
      <c r="B111" s="264"/>
      <c r="C111" s="264"/>
      <c r="D111" s="248" t="s">
        <v>934</v>
      </c>
      <c r="E111" s="280" t="s">
        <v>935</v>
      </c>
      <c r="F111" s="205">
        <v>290696</v>
      </c>
      <c r="G111" s="205">
        <v>0</v>
      </c>
      <c r="H111" s="206" t="s">
        <v>767</v>
      </c>
    </row>
    <row r="112" spans="1:8" ht="27.75" customHeight="1">
      <c r="A112" s="310" t="s">
        <v>936</v>
      </c>
      <c r="B112" s="310">
        <v>851</v>
      </c>
      <c r="C112" s="311" t="s">
        <v>937</v>
      </c>
      <c r="D112" s="312"/>
      <c r="E112" s="313"/>
      <c r="F112" s="314" t="s">
        <v>767</v>
      </c>
      <c r="G112" s="315">
        <v>350</v>
      </c>
      <c r="H112" s="316" t="s">
        <v>767</v>
      </c>
    </row>
    <row r="113" spans="1:8" ht="25.5" customHeight="1">
      <c r="A113" s="317"/>
      <c r="B113" s="288"/>
      <c r="C113" s="318">
        <v>85154</v>
      </c>
      <c r="D113" s="319" t="s">
        <v>938</v>
      </c>
      <c r="E113" s="320"/>
      <c r="F113" s="321" t="s">
        <v>767</v>
      </c>
      <c r="G113" s="205">
        <v>350</v>
      </c>
      <c r="H113" s="206" t="s">
        <v>767</v>
      </c>
    </row>
    <row r="114" spans="1:8" ht="25.5" customHeight="1">
      <c r="A114" s="225"/>
      <c r="B114" s="225"/>
      <c r="C114" s="322"/>
      <c r="D114" s="323" t="s">
        <v>838</v>
      </c>
      <c r="E114" s="324" t="s">
        <v>839</v>
      </c>
      <c r="F114" s="325" t="s">
        <v>767</v>
      </c>
      <c r="G114" s="205">
        <v>350</v>
      </c>
      <c r="H114" s="206" t="s">
        <v>767</v>
      </c>
    </row>
    <row r="115" spans="1:8" s="329" customFormat="1" ht="27.75" customHeight="1">
      <c r="A115" s="326" t="s">
        <v>939</v>
      </c>
      <c r="B115" s="327">
        <v>852</v>
      </c>
      <c r="C115" s="328" t="s">
        <v>940</v>
      </c>
      <c r="D115" s="328"/>
      <c r="E115" s="328"/>
      <c r="F115" s="221">
        <v>9045920</v>
      </c>
      <c r="G115" s="200">
        <v>4535014</v>
      </c>
      <c r="H115" s="201">
        <f aca="true" t="shared" si="3" ref="H115:H144">G115/F115*100</f>
        <v>50.13325344464686</v>
      </c>
    </row>
    <row r="116" spans="1:8" ht="21.75" customHeight="1">
      <c r="A116" s="222"/>
      <c r="B116" s="222"/>
      <c r="C116" s="223">
        <v>85203</v>
      </c>
      <c r="D116" s="330" t="s">
        <v>941</v>
      </c>
      <c r="E116" s="330"/>
      <c r="F116" s="205">
        <v>180000</v>
      </c>
      <c r="G116" s="205">
        <v>93200</v>
      </c>
      <c r="H116" s="216">
        <f t="shared" si="3"/>
        <v>51.77777777777778</v>
      </c>
    </row>
    <row r="117" spans="1:8" ht="78.75" customHeight="1">
      <c r="A117" s="288"/>
      <c r="B117" s="331"/>
      <c r="C117" s="289"/>
      <c r="D117" s="260" t="s">
        <v>822</v>
      </c>
      <c r="E117" s="209" t="s">
        <v>853</v>
      </c>
      <c r="F117" s="205">
        <v>180000</v>
      </c>
      <c r="G117" s="205">
        <v>93200</v>
      </c>
      <c r="H117" s="216">
        <f t="shared" si="3"/>
        <v>51.77777777777778</v>
      </c>
    </row>
    <row r="118" spans="1:8" ht="48" customHeight="1">
      <c r="A118" s="245"/>
      <c r="B118" s="245"/>
      <c r="C118" s="223">
        <v>85212</v>
      </c>
      <c r="D118" s="284" t="s">
        <v>942</v>
      </c>
      <c r="E118" s="284"/>
      <c r="F118" s="239">
        <v>7304165</v>
      </c>
      <c r="G118" s="205">
        <v>3580140</v>
      </c>
      <c r="H118" s="216">
        <f t="shared" si="3"/>
        <v>49.015048263559216</v>
      </c>
    </row>
    <row r="119" spans="1:8" ht="74.25" customHeight="1">
      <c r="A119" s="223"/>
      <c r="B119" s="223"/>
      <c r="C119" s="223"/>
      <c r="D119" s="242">
        <v>2010</v>
      </c>
      <c r="E119" s="209" t="s">
        <v>943</v>
      </c>
      <c r="F119" s="205">
        <v>7304000</v>
      </c>
      <c r="G119" s="205">
        <v>3574900</v>
      </c>
      <c r="H119" s="216">
        <f t="shared" si="3"/>
        <v>48.944414019715225</v>
      </c>
    </row>
    <row r="120" spans="1:8" ht="63" customHeight="1">
      <c r="A120" s="223"/>
      <c r="B120" s="223"/>
      <c r="C120" s="264"/>
      <c r="D120" s="332">
        <v>2360</v>
      </c>
      <c r="E120" s="209" t="s">
        <v>944</v>
      </c>
      <c r="F120" s="210">
        <v>165</v>
      </c>
      <c r="G120" s="205">
        <v>5240</v>
      </c>
      <c r="H120" s="216">
        <f t="shared" si="3"/>
        <v>3175.757575757576</v>
      </c>
    </row>
    <row r="121" spans="1:8" ht="57.75" customHeight="1">
      <c r="A121" s="281"/>
      <c r="B121" s="281"/>
      <c r="C121" s="237">
        <v>85213</v>
      </c>
      <c r="D121" s="333" t="s">
        <v>945</v>
      </c>
      <c r="E121" s="333"/>
      <c r="F121" s="205">
        <v>38000</v>
      </c>
      <c r="G121" s="205">
        <v>19170</v>
      </c>
      <c r="H121" s="216">
        <f t="shared" si="3"/>
        <v>50.44736842105263</v>
      </c>
    </row>
    <row r="122" spans="1:8" ht="72" customHeight="1">
      <c r="A122" s="334"/>
      <c r="B122" s="334"/>
      <c r="C122" s="225"/>
      <c r="D122" s="242">
        <v>2010</v>
      </c>
      <c r="E122" s="209" t="s">
        <v>853</v>
      </c>
      <c r="F122" s="205">
        <v>38000</v>
      </c>
      <c r="G122" s="205">
        <v>19170</v>
      </c>
      <c r="H122" s="216">
        <f t="shared" si="3"/>
        <v>50.44736842105263</v>
      </c>
    </row>
    <row r="123" spans="1:8" ht="32.25" customHeight="1">
      <c r="A123" s="335"/>
      <c r="B123" s="335"/>
      <c r="C123" s="281">
        <v>85214</v>
      </c>
      <c r="D123" s="336" t="s">
        <v>946</v>
      </c>
      <c r="E123" s="336"/>
      <c r="F123" s="239">
        <v>710000</v>
      </c>
      <c r="G123" s="205">
        <v>355600</v>
      </c>
      <c r="H123" s="216">
        <f t="shared" si="3"/>
        <v>50.08450704225352</v>
      </c>
    </row>
    <row r="124" spans="1:8" ht="72.75" customHeight="1">
      <c r="A124" s="225"/>
      <c r="B124" s="225"/>
      <c r="C124" s="225"/>
      <c r="D124" s="337" t="s">
        <v>822</v>
      </c>
      <c r="E124" s="228" t="s">
        <v>853</v>
      </c>
      <c r="F124" s="270">
        <v>340000</v>
      </c>
      <c r="G124" s="230">
        <v>170600</v>
      </c>
      <c r="H124" s="231">
        <f t="shared" si="3"/>
        <v>50.17647058823529</v>
      </c>
    </row>
    <row r="125" spans="1:8" ht="47.25" customHeight="1">
      <c r="A125" s="245"/>
      <c r="B125" s="245"/>
      <c r="C125" s="245"/>
      <c r="D125" s="338" t="s">
        <v>934</v>
      </c>
      <c r="E125" s="302" t="s">
        <v>935</v>
      </c>
      <c r="F125" s="235">
        <v>370000</v>
      </c>
      <c r="G125" s="235">
        <v>185000</v>
      </c>
      <c r="H125" s="236">
        <f t="shared" si="3"/>
        <v>50</v>
      </c>
    </row>
    <row r="126" spans="1:8" ht="25.5" customHeight="1">
      <c r="A126" s="223"/>
      <c r="B126" s="223"/>
      <c r="C126" s="258">
        <v>85219</v>
      </c>
      <c r="D126" s="282" t="s">
        <v>947</v>
      </c>
      <c r="E126" s="282"/>
      <c r="F126" s="205">
        <v>506700</v>
      </c>
      <c r="G126" s="205">
        <v>274067</v>
      </c>
      <c r="H126" s="216">
        <f t="shared" si="3"/>
        <v>54.088612591276885</v>
      </c>
    </row>
    <row r="127" spans="1:8" ht="26.25" customHeight="1">
      <c r="A127" s="223"/>
      <c r="B127" s="223"/>
      <c r="C127" s="223"/>
      <c r="D127" s="242" t="s">
        <v>834</v>
      </c>
      <c r="E127" s="209" t="s">
        <v>835</v>
      </c>
      <c r="F127" s="205">
        <v>274700</v>
      </c>
      <c r="G127" s="205">
        <v>142037</v>
      </c>
      <c r="H127" s="216">
        <f t="shared" si="3"/>
        <v>51.70622497269749</v>
      </c>
    </row>
    <row r="128" spans="1:8" ht="53.25" customHeight="1">
      <c r="A128" s="223"/>
      <c r="B128" s="223"/>
      <c r="C128" s="223"/>
      <c r="D128" s="242" t="s">
        <v>934</v>
      </c>
      <c r="E128" s="209" t="s">
        <v>935</v>
      </c>
      <c r="F128" s="205">
        <v>232000</v>
      </c>
      <c r="G128" s="205">
        <v>132030</v>
      </c>
      <c r="H128" s="216">
        <f t="shared" si="3"/>
        <v>56.90948275862069</v>
      </c>
    </row>
    <row r="129" spans="1:8" ht="29.25" customHeight="1">
      <c r="A129" s="223"/>
      <c r="B129" s="223"/>
      <c r="C129" s="258">
        <v>85228</v>
      </c>
      <c r="D129" s="282" t="s">
        <v>948</v>
      </c>
      <c r="E129" s="282"/>
      <c r="F129" s="205">
        <v>8155</v>
      </c>
      <c r="G129" s="205">
        <v>4137</v>
      </c>
      <c r="H129" s="216">
        <f t="shared" si="3"/>
        <v>50.72961373390557</v>
      </c>
    </row>
    <row r="130" spans="1:8" ht="75" customHeight="1">
      <c r="A130" s="223"/>
      <c r="B130" s="223"/>
      <c r="C130" s="223"/>
      <c r="D130" s="242" t="s">
        <v>822</v>
      </c>
      <c r="E130" s="209" t="s">
        <v>823</v>
      </c>
      <c r="F130" s="205">
        <v>8000</v>
      </c>
      <c r="G130" s="205">
        <v>4050</v>
      </c>
      <c r="H130" s="216">
        <f t="shared" si="3"/>
        <v>50.625</v>
      </c>
    </row>
    <row r="131" spans="1:8" ht="62.25" customHeight="1">
      <c r="A131" s="223"/>
      <c r="B131" s="223"/>
      <c r="C131" s="264"/>
      <c r="D131" s="339" t="s">
        <v>949</v>
      </c>
      <c r="E131" s="295" t="s">
        <v>950</v>
      </c>
      <c r="F131" s="239">
        <v>155</v>
      </c>
      <c r="G131" s="205">
        <v>87</v>
      </c>
      <c r="H131" s="216">
        <f t="shared" si="3"/>
        <v>56.12903225806451</v>
      </c>
    </row>
    <row r="132" spans="1:8" ht="25.5" customHeight="1">
      <c r="A132" s="223"/>
      <c r="B132" s="223"/>
      <c r="C132" s="223">
        <v>85278</v>
      </c>
      <c r="D132" s="282" t="s">
        <v>951</v>
      </c>
      <c r="E132" s="282"/>
      <c r="F132" s="239">
        <v>1000</v>
      </c>
      <c r="G132" s="205">
        <v>1000</v>
      </c>
      <c r="H132" s="216">
        <f t="shared" si="3"/>
        <v>100</v>
      </c>
    </row>
    <row r="133" spans="1:8" ht="71.25" customHeight="1">
      <c r="A133" s="281"/>
      <c r="B133" s="281"/>
      <c r="C133" s="264"/>
      <c r="D133" s="340" t="s">
        <v>822</v>
      </c>
      <c r="E133" s="228" t="s">
        <v>823</v>
      </c>
      <c r="F133" s="239">
        <v>1000</v>
      </c>
      <c r="G133" s="205">
        <v>1000</v>
      </c>
      <c r="H133" s="216">
        <f t="shared" si="3"/>
        <v>100</v>
      </c>
    </row>
    <row r="134" spans="1:8" ht="24" customHeight="1">
      <c r="A134" s="222"/>
      <c r="B134" s="341"/>
      <c r="C134" s="223">
        <v>85295</v>
      </c>
      <c r="D134" s="342" t="s">
        <v>821</v>
      </c>
      <c r="E134" s="342"/>
      <c r="F134" s="205">
        <v>297900</v>
      </c>
      <c r="G134" s="205">
        <v>207700</v>
      </c>
      <c r="H134" s="216">
        <f t="shared" si="3"/>
        <v>69.72138301443438</v>
      </c>
    </row>
    <row r="135" spans="1:8" ht="47.25" customHeight="1">
      <c r="A135" s="225"/>
      <c r="B135" s="343"/>
      <c r="C135" s="264"/>
      <c r="D135" s="344" t="s">
        <v>934</v>
      </c>
      <c r="E135" s="209" t="s">
        <v>952</v>
      </c>
      <c r="F135" s="205">
        <v>297900</v>
      </c>
      <c r="G135" s="205">
        <v>207700</v>
      </c>
      <c r="H135" s="216">
        <f t="shared" si="3"/>
        <v>69.72138301443438</v>
      </c>
    </row>
    <row r="136" spans="1:8" ht="30" customHeight="1">
      <c r="A136" s="345" t="s">
        <v>953</v>
      </c>
      <c r="B136" s="197">
        <v>854</v>
      </c>
      <c r="C136" s="346" t="s">
        <v>954</v>
      </c>
      <c r="D136" s="346"/>
      <c r="E136" s="346"/>
      <c r="F136" s="221">
        <v>200000</v>
      </c>
      <c r="G136" s="200">
        <v>164147</v>
      </c>
      <c r="H136" s="201">
        <f t="shared" si="3"/>
        <v>82.0735</v>
      </c>
    </row>
    <row r="137" spans="1:8" ht="28.5" customHeight="1">
      <c r="A137" s="222"/>
      <c r="B137" s="222"/>
      <c r="C137" s="258">
        <v>85415</v>
      </c>
      <c r="D137" s="204" t="s">
        <v>955</v>
      </c>
      <c r="E137" s="204"/>
      <c r="F137" s="210">
        <v>200000</v>
      </c>
      <c r="G137" s="205">
        <v>164147</v>
      </c>
      <c r="H137" s="216">
        <f t="shared" si="3"/>
        <v>82.0735</v>
      </c>
    </row>
    <row r="138" spans="1:8" ht="51" customHeight="1">
      <c r="A138" s="347"/>
      <c r="B138" s="347"/>
      <c r="C138" s="264"/>
      <c r="D138" s="248" t="s">
        <v>934</v>
      </c>
      <c r="E138" s="209" t="s">
        <v>935</v>
      </c>
      <c r="F138" s="210">
        <v>200000</v>
      </c>
      <c r="G138" s="205">
        <v>164147</v>
      </c>
      <c r="H138" s="216">
        <f t="shared" si="3"/>
        <v>82.0735</v>
      </c>
    </row>
    <row r="139" spans="1:8" ht="27" customHeight="1">
      <c r="A139" s="348" t="s">
        <v>956</v>
      </c>
      <c r="B139" s="349">
        <v>900</v>
      </c>
      <c r="C139" s="257" t="s">
        <v>957</v>
      </c>
      <c r="D139" s="257"/>
      <c r="E139" s="257"/>
      <c r="F139" s="221">
        <v>982544</v>
      </c>
      <c r="G139" s="315">
        <v>44221</v>
      </c>
      <c r="H139" s="350">
        <f t="shared" si="3"/>
        <v>4.500663583513817</v>
      </c>
    </row>
    <row r="140" spans="1:8" ht="26.25" customHeight="1">
      <c r="A140" s="222"/>
      <c r="B140" s="222"/>
      <c r="C140" s="258">
        <v>90001</v>
      </c>
      <c r="D140" s="204" t="s">
        <v>958</v>
      </c>
      <c r="E140" s="204"/>
      <c r="F140" s="205">
        <v>907651</v>
      </c>
      <c r="G140" s="205">
        <v>1774</v>
      </c>
      <c r="H140" s="216">
        <f t="shared" si="3"/>
        <v>0.1954495725780063</v>
      </c>
    </row>
    <row r="141" spans="1:8" ht="69" customHeight="1">
      <c r="A141" s="351"/>
      <c r="B141" s="351"/>
      <c r="C141" s="226"/>
      <c r="D141" s="352">
        <v>6260</v>
      </c>
      <c r="E141" s="228" t="s">
        <v>959</v>
      </c>
      <c r="F141" s="230">
        <v>907651</v>
      </c>
      <c r="G141" s="230">
        <v>1774</v>
      </c>
      <c r="H141" s="231">
        <f t="shared" si="3"/>
        <v>0.1954495725780063</v>
      </c>
    </row>
    <row r="142" spans="1:8" ht="27" customHeight="1">
      <c r="A142" s="353"/>
      <c r="B142" s="353"/>
      <c r="C142" s="245">
        <v>90004</v>
      </c>
      <c r="D142" s="354" t="s">
        <v>960</v>
      </c>
      <c r="E142" s="354"/>
      <c r="F142" s="355">
        <v>64893</v>
      </c>
      <c r="G142" s="235">
        <v>42000</v>
      </c>
      <c r="H142" s="236">
        <f t="shared" si="3"/>
        <v>64.72192686422264</v>
      </c>
    </row>
    <row r="143" spans="1:8" ht="46.5" customHeight="1">
      <c r="A143" s="223"/>
      <c r="B143" s="223"/>
      <c r="C143" s="264"/>
      <c r="D143" s="356" t="s">
        <v>961</v>
      </c>
      <c r="E143" s="209" t="s">
        <v>962</v>
      </c>
      <c r="F143" s="357">
        <v>64893</v>
      </c>
      <c r="G143" s="205">
        <v>42000</v>
      </c>
      <c r="H143" s="216">
        <f t="shared" si="3"/>
        <v>64.72192686422264</v>
      </c>
    </row>
    <row r="144" spans="1:8" ht="23.25" customHeight="1">
      <c r="A144" s="223"/>
      <c r="B144" s="223"/>
      <c r="C144" s="358">
        <v>90095</v>
      </c>
      <c r="D144" s="359" t="s">
        <v>821</v>
      </c>
      <c r="E144" s="360"/>
      <c r="F144" s="357">
        <v>10000</v>
      </c>
      <c r="G144" s="205">
        <v>447</v>
      </c>
      <c r="H144" s="216">
        <f t="shared" si="3"/>
        <v>4.47</v>
      </c>
    </row>
    <row r="145" spans="1:8" ht="25.5" customHeight="1">
      <c r="A145" s="223"/>
      <c r="B145" s="361"/>
      <c r="C145" s="288"/>
      <c r="D145" s="362" t="s">
        <v>838</v>
      </c>
      <c r="E145" s="363" t="s">
        <v>839</v>
      </c>
      <c r="F145" s="364" t="s">
        <v>767</v>
      </c>
      <c r="G145" s="205">
        <v>447</v>
      </c>
      <c r="H145" s="206" t="s">
        <v>767</v>
      </c>
    </row>
    <row r="146" spans="1:8" ht="51.75" customHeight="1">
      <c r="A146" s="223"/>
      <c r="B146" s="223"/>
      <c r="C146" s="365"/>
      <c r="D146" s="366">
        <v>2440</v>
      </c>
      <c r="E146" s="367" t="s">
        <v>962</v>
      </c>
      <c r="F146" s="368">
        <v>10000</v>
      </c>
      <c r="G146" s="296">
        <v>0</v>
      </c>
      <c r="H146" s="206" t="s">
        <v>767</v>
      </c>
    </row>
    <row r="147" spans="1:8" s="329" customFormat="1" ht="29.25" customHeight="1">
      <c r="A147" s="326" t="s">
        <v>963</v>
      </c>
      <c r="B147" s="327">
        <v>921</v>
      </c>
      <c r="C147" s="369" t="s">
        <v>964</v>
      </c>
      <c r="D147" s="369"/>
      <c r="E147" s="369"/>
      <c r="F147" s="200">
        <v>822572</v>
      </c>
      <c r="G147" s="200">
        <v>0</v>
      </c>
      <c r="H147" s="370" t="s">
        <v>767</v>
      </c>
    </row>
    <row r="148" spans="1:8" s="329" customFormat="1" ht="27" customHeight="1">
      <c r="A148" s="222"/>
      <c r="B148" s="222"/>
      <c r="C148" s="258">
        <v>92109</v>
      </c>
      <c r="D148" s="204" t="s">
        <v>965</v>
      </c>
      <c r="E148" s="204"/>
      <c r="F148" s="205">
        <v>822572</v>
      </c>
      <c r="G148" s="200">
        <v>0</v>
      </c>
      <c r="H148" s="206" t="s">
        <v>767</v>
      </c>
    </row>
    <row r="149" spans="1:8" s="329" customFormat="1" ht="74.25" customHeight="1">
      <c r="A149" s="245"/>
      <c r="B149" s="245"/>
      <c r="C149" s="223"/>
      <c r="D149" s="259">
        <v>6260</v>
      </c>
      <c r="E149" s="219" t="s">
        <v>966</v>
      </c>
      <c r="F149" s="205">
        <v>100000</v>
      </c>
      <c r="G149" s="205">
        <v>0</v>
      </c>
      <c r="H149" s="206" t="s">
        <v>767</v>
      </c>
    </row>
    <row r="150" spans="1:8" s="329" customFormat="1" ht="136.5" customHeight="1">
      <c r="A150" s="371"/>
      <c r="B150" s="371"/>
      <c r="C150" s="372"/>
      <c r="D150" s="260" t="s">
        <v>818</v>
      </c>
      <c r="E150" s="209" t="s">
        <v>967</v>
      </c>
      <c r="F150" s="205">
        <v>490540</v>
      </c>
      <c r="G150" s="205">
        <v>0</v>
      </c>
      <c r="H150" s="206" t="s">
        <v>767</v>
      </c>
    </row>
    <row r="151" spans="1:8" s="329" customFormat="1" ht="147.75" customHeight="1">
      <c r="A151" s="373"/>
      <c r="B151" s="373"/>
      <c r="C151" s="374"/>
      <c r="D151" s="260" t="s">
        <v>968</v>
      </c>
      <c r="E151" s="209" t="s">
        <v>969</v>
      </c>
      <c r="F151" s="205">
        <v>232032</v>
      </c>
      <c r="G151" s="205">
        <v>0</v>
      </c>
      <c r="H151" s="206" t="s">
        <v>767</v>
      </c>
    </row>
    <row r="152" spans="1:8" s="329" customFormat="1" ht="27.75" customHeight="1">
      <c r="A152" s="326" t="s">
        <v>970</v>
      </c>
      <c r="B152" s="327">
        <v>926</v>
      </c>
      <c r="C152" s="328" t="s">
        <v>971</v>
      </c>
      <c r="D152" s="328"/>
      <c r="E152" s="328"/>
      <c r="F152" s="200">
        <v>22000</v>
      </c>
      <c r="G152" s="200">
        <v>1314</v>
      </c>
      <c r="H152" s="201">
        <f>G152/F152*100</f>
        <v>5.972727272727273</v>
      </c>
    </row>
    <row r="153" spans="1:8" s="267" customFormat="1" ht="27.75" customHeight="1">
      <c r="A153" s="222"/>
      <c r="B153" s="222"/>
      <c r="C153" s="258">
        <v>92605</v>
      </c>
      <c r="D153" s="333" t="s">
        <v>972</v>
      </c>
      <c r="E153" s="333"/>
      <c r="F153" s="205">
        <v>22000</v>
      </c>
      <c r="G153" s="205">
        <v>1314</v>
      </c>
      <c r="H153" s="216">
        <f>G153/F153*100</f>
        <v>5.972727272727273</v>
      </c>
    </row>
    <row r="154" spans="1:8" s="267" customFormat="1" ht="25.5" customHeight="1">
      <c r="A154" s="225"/>
      <c r="B154" s="225"/>
      <c r="C154" s="264"/>
      <c r="D154" s="251" t="s">
        <v>834</v>
      </c>
      <c r="E154" s="375" t="s">
        <v>835</v>
      </c>
      <c r="F154" s="205">
        <v>22000</v>
      </c>
      <c r="G154" s="205">
        <v>1314</v>
      </c>
      <c r="H154" s="216">
        <f>G154/F154*100</f>
        <v>5.972727272727273</v>
      </c>
    </row>
    <row r="155" ht="11.25" customHeight="1"/>
    <row r="157" ht="8.25" customHeight="1"/>
  </sheetData>
  <mergeCells count="64">
    <mergeCell ref="C152:E152"/>
    <mergeCell ref="D153:E153"/>
    <mergeCell ref="D142:E142"/>
    <mergeCell ref="D144:E144"/>
    <mergeCell ref="C147:E147"/>
    <mergeCell ref="D148:E148"/>
    <mergeCell ref="C136:E136"/>
    <mergeCell ref="D137:E137"/>
    <mergeCell ref="C139:E139"/>
    <mergeCell ref="D140:E140"/>
    <mergeCell ref="D126:E126"/>
    <mergeCell ref="D129:E129"/>
    <mergeCell ref="D132:E132"/>
    <mergeCell ref="D134:E134"/>
    <mergeCell ref="D116:E116"/>
    <mergeCell ref="D118:E118"/>
    <mergeCell ref="D121:E121"/>
    <mergeCell ref="A122:A123"/>
    <mergeCell ref="B122:B123"/>
    <mergeCell ref="D123:E123"/>
    <mergeCell ref="D110:E110"/>
    <mergeCell ref="C112:E112"/>
    <mergeCell ref="D113:E113"/>
    <mergeCell ref="C115:E115"/>
    <mergeCell ref="C93:E93"/>
    <mergeCell ref="D94:E94"/>
    <mergeCell ref="D102:E102"/>
    <mergeCell ref="D104:E104"/>
    <mergeCell ref="D88:E88"/>
    <mergeCell ref="A89:A91"/>
    <mergeCell ref="B89:B91"/>
    <mergeCell ref="D91:E91"/>
    <mergeCell ref="D80:E80"/>
    <mergeCell ref="C83:E83"/>
    <mergeCell ref="D84:E84"/>
    <mergeCell ref="D86:E86"/>
    <mergeCell ref="A67:A68"/>
    <mergeCell ref="B67:B68"/>
    <mergeCell ref="C67:C68"/>
    <mergeCell ref="D74:E74"/>
    <mergeCell ref="C47:E47"/>
    <mergeCell ref="D48:E48"/>
    <mergeCell ref="D51:E51"/>
    <mergeCell ref="D61:E61"/>
    <mergeCell ref="C41:E41"/>
    <mergeCell ref="D42:E42"/>
    <mergeCell ref="C44:E44"/>
    <mergeCell ref="D45:E45"/>
    <mergeCell ref="D27:E27"/>
    <mergeCell ref="C34:E34"/>
    <mergeCell ref="D35:E35"/>
    <mergeCell ref="D38:E38"/>
    <mergeCell ref="C17:E17"/>
    <mergeCell ref="D18:E18"/>
    <mergeCell ref="C21:E21"/>
    <mergeCell ref="D22:E22"/>
    <mergeCell ref="A11:E11"/>
    <mergeCell ref="C12:E12"/>
    <mergeCell ref="D13:E13"/>
    <mergeCell ref="D15:E15"/>
    <mergeCell ref="A2:H2"/>
    <mergeCell ref="A3:H3"/>
    <mergeCell ref="A4:H4"/>
    <mergeCell ref="A5:H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303"/>
  <sheetViews>
    <sheetView workbookViewId="0" topLeftCell="A1">
      <selection activeCell="K21" sqref="K21"/>
    </sheetView>
  </sheetViews>
  <sheetFormatPr defaultColWidth="9.00390625" defaultRowHeight="12.75"/>
  <cols>
    <col min="1" max="1" width="3.625" style="0" customWidth="1"/>
    <col min="2" max="2" width="6.375" style="0" customWidth="1"/>
    <col min="3" max="3" width="8.625" style="0" customWidth="1"/>
    <col min="4" max="4" width="7.875" style="0" customWidth="1"/>
    <col min="5" max="5" width="20.875" style="0" customWidth="1"/>
    <col min="6" max="7" width="13.25390625" style="0" customWidth="1"/>
    <col min="8" max="8" width="16.375" style="0" customWidth="1"/>
    <col min="9" max="9" width="9.75390625" style="0" customWidth="1"/>
  </cols>
  <sheetData>
    <row r="1" ht="15" customHeight="1">
      <c r="I1" s="89" t="s">
        <v>799</v>
      </c>
    </row>
    <row r="2" ht="27" customHeight="1"/>
    <row r="3" spans="1:9" ht="15.75">
      <c r="A3" s="129" t="s">
        <v>764</v>
      </c>
      <c r="B3" s="130"/>
      <c r="C3" s="130"/>
      <c r="D3" s="130"/>
      <c r="E3" s="130"/>
      <c r="F3" s="130"/>
      <c r="G3" s="130"/>
      <c r="H3" s="130"/>
      <c r="I3" s="130"/>
    </row>
    <row r="4" spans="1:9" ht="15.75">
      <c r="A4" s="129" t="s">
        <v>765</v>
      </c>
      <c r="B4" s="130"/>
      <c r="C4" s="130"/>
      <c r="D4" s="130"/>
      <c r="E4" s="130"/>
      <c r="F4" s="130"/>
      <c r="G4" s="130"/>
      <c r="H4" s="130"/>
      <c r="I4" s="130"/>
    </row>
    <row r="5" spans="1:9" ht="18" customHeight="1">
      <c r="A5" s="129" t="s">
        <v>769</v>
      </c>
      <c r="B5" s="130"/>
      <c r="C5" s="130"/>
      <c r="D5" s="130"/>
      <c r="E5" s="130"/>
      <c r="F5" s="130"/>
      <c r="G5" s="130"/>
      <c r="H5" s="130"/>
      <c r="I5" s="130"/>
    </row>
    <row r="6" spans="8:9" ht="32.25" customHeight="1">
      <c r="H6" s="5" t="s">
        <v>740</v>
      </c>
      <c r="I6" s="5"/>
    </row>
    <row r="7" spans="1:9" ht="42" customHeight="1">
      <c r="A7" s="131" t="s">
        <v>738</v>
      </c>
      <c r="B7" s="132"/>
      <c r="C7" s="132"/>
      <c r="D7" s="132"/>
      <c r="E7" s="133"/>
      <c r="F7" s="44" t="s">
        <v>747</v>
      </c>
      <c r="G7" s="44" t="s">
        <v>749</v>
      </c>
      <c r="H7" s="3" t="s">
        <v>739</v>
      </c>
      <c r="I7" s="44" t="s">
        <v>750</v>
      </c>
    </row>
    <row r="8" spans="1:9" ht="12.75">
      <c r="A8" s="134">
        <v>1</v>
      </c>
      <c r="B8" s="135"/>
      <c r="C8" s="135"/>
      <c r="D8" s="135"/>
      <c r="E8" s="136"/>
      <c r="F8" s="18">
        <v>2</v>
      </c>
      <c r="G8" s="2">
        <v>3</v>
      </c>
      <c r="H8" s="2">
        <v>4</v>
      </c>
      <c r="I8" s="2">
        <v>5</v>
      </c>
    </row>
    <row r="9" spans="1:9" ht="20.25" customHeight="1">
      <c r="A9" s="9"/>
      <c r="B9" s="153" t="s">
        <v>751</v>
      </c>
      <c r="C9" s="161"/>
      <c r="D9" s="161"/>
      <c r="E9" s="162"/>
      <c r="F9" s="45">
        <v>61882746</v>
      </c>
      <c r="G9" s="22">
        <v>61372515</v>
      </c>
      <c r="H9" s="22">
        <v>33640653</v>
      </c>
      <c r="I9" s="50">
        <f>SUM(H9/G9*100)</f>
        <v>54.813873930374214</v>
      </c>
    </row>
    <row r="10" spans="1:9" ht="16.5" customHeight="1">
      <c r="A10" s="9"/>
      <c r="B10" s="124" t="s">
        <v>758</v>
      </c>
      <c r="C10" s="125"/>
      <c r="D10" s="125"/>
      <c r="E10" s="126"/>
      <c r="F10" s="46">
        <v>60612717</v>
      </c>
      <c r="G10" s="46">
        <v>60042579</v>
      </c>
      <c r="H10" s="46">
        <v>32667346</v>
      </c>
      <c r="I10" s="49">
        <f>SUM(H10/G10*100)</f>
        <v>54.40696676270351</v>
      </c>
    </row>
    <row r="11" spans="1:9" ht="15.75" customHeight="1">
      <c r="A11" s="9"/>
      <c r="B11" s="124" t="s">
        <v>756</v>
      </c>
      <c r="C11" s="125"/>
      <c r="D11" s="125"/>
      <c r="E11" s="126"/>
      <c r="F11" s="23"/>
      <c r="G11" s="22"/>
      <c r="H11" s="22"/>
      <c r="I11" s="50"/>
    </row>
    <row r="12" spans="1:9" ht="15.75" customHeight="1">
      <c r="A12" s="9"/>
      <c r="B12" s="124" t="s">
        <v>770</v>
      </c>
      <c r="C12" s="125"/>
      <c r="D12" s="125"/>
      <c r="E12" s="126"/>
      <c r="F12" s="23"/>
      <c r="G12" s="22"/>
      <c r="H12" s="22"/>
      <c r="I12" s="50"/>
    </row>
    <row r="13" spans="1:9" ht="15.75" customHeight="1">
      <c r="A13" s="9"/>
      <c r="B13" s="163" t="s">
        <v>763</v>
      </c>
      <c r="C13" s="164"/>
      <c r="D13" s="164"/>
      <c r="E13" s="165"/>
      <c r="F13" s="47">
        <v>67934219</v>
      </c>
      <c r="G13" s="22">
        <v>70184786</v>
      </c>
      <c r="H13" s="22">
        <v>29157654</v>
      </c>
      <c r="I13" s="50">
        <f>SUM(H13/G13*100)</f>
        <v>41.54412325201077</v>
      </c>
    </row>
    <row r="14" spans="1:9" ht="15.75" customHeight="1">
      <c r="A14" s="9"/>
      <c r="B14" s="124" t="s">
        <v>759</v>
      </c>
      <c r="C14" s="125"/>
      <c r="D14" s="125"/>
      <c r="E14" s="126"/>
      <c r="F14" s="46">
        <v>62854104</v>
      </c>
      <c r="G14" s="46">
        <v>65044764</v>
      </c>
      <c r="H14" s="46">
        <v>24985250</v>
      </c>
      <c r="I14" s="49">
        <f>SUM(H14/G14*100)</f>
        <v>38.41239242562246</v>
      </c>
    </row>
    <row r="15" spans="1:9" ht="16.5" customHeight="1">
      <c r="A15" s="9"/>
      <c r="B15" s="124" t="s">
        <v>756</v>
      </c>
      <c r="C15" s="125"/>
      <c r="D15" s="125"/>
      <c r="E15" s="126"/>
      <c r="F15" s="23"/>
      <c r="G15" s="22"/>
      <c r="H15" s="22"/>
      <c r="I15" s="50"/>
    </row>
    <row r="16" spans="1:9" ht="17.25" customHeight="1">
      <c r="A16" s="9"/>
      <c r="B16" s="124" t="s">
        <v>770</v>
      </c>
      <c r="C16" s="156"/>
      <c r="D16" s="156"/>
      <c r="E16" s="157"/>
      <c r="F16" s="23"/>
      <c r="G16" s="22"/>
      <c r="H16" s="22"/>
      <c r="I16" s="50"/>
    </row>
    <row r="17" spans="1:9" ht="15" customHeight="1">
      <c r="A17" s="9"/>
      <c r="B17" s="14" t="s">
        <v>745</v>
      </c>
      <c r="C17" s="16"/>
      <c r="D17" s="16"/>
      <c r="E17" s="16"/>
      <c r="F17" s="23"/>
      <c r="G17" s="22"/>
      <c r="H17" s="22"/>
      <c r="I17" s="50"/>
    </row>
    <row r="18" spans="1:9" ht="17.25" customHeight="1">
      <c r="A18" s="9"/>
      <c r="B18" s="120" t="s">
        <v>752</v>
      </c>
      <c r="C18" s="137"/>
      <c r="D18" s="137"/>
      <c r="E18" s="10"/>
      <c r="F18" s="46">
        <v>51621895</v>
      </c>
      <c r="G18" s="46">
        <v>52876955</v>
      </c>
      <c r="H18" s="46">
        <v>23331982</v>
      </c>
      <c r="I18" s="49">
        <f>SUM(H18/G18*100)</f>
        <v>44.12504842610547</v>
      </c>
    </row>
    <row r="19" spans="1:9" ht="15.75" customHeight="1">
      <c r="A19" s="9"/>
      <c r="B19" s="14" t="s">
        <v>746</v>
      </c>
      <c r="C19" s="15"/>
      <c r="D19" s="15"/>
      <c r="E19" s="10"/>
      <c r="F19" s="46"/>
      <c r="G19" s="46"/>
      <c r="H19" s="46"/>
      <c r="I19" s="49"/>
    </row>
    <row r="20" spans="1:9" ht="17.25" customHeight="1">
      <c r="A20" s="9"/>
      <c r="B20" s="120" t="s">
        <v>753</v>
      </c>
      <c r="C20" s="121"/>
      <c r="D20" s="121"/>
      <c r="E20" s="121"/>
      <c r="F20" s="46">
        <v>16312324</v>
      </c>
      <c r="G20" s="46">
        <v>17307831</v>
      </c>
      <c r="H20" s="46">
        <v>5825672</v>
      </c>
      <c r="I20" s="49">
        <f>SUM(H20/G20*100)</f>
        <v>33.65916850008531</v>
      </c>
    </row>
    <row r="21" spans="1:9" ht="21" customHeight="1">
      <c r="A21" s="9"/>
      <c r="B21" s="124" t="s">
        <v>754</v>
      </c>
      <c r="C21" s="125"/>
      <c r="D21" s="125"/>
      <c r="E21" s="126"/>
      <c r="F21" s="46">
        <v>11232209</v>
      </c>
      <c r="G21" s="46">
        <v>12167809</v>
      </c>
      <c r="H21" s="66">
        <v>1932442</v>
      </c>
      <c r="I21" s="49">
        <f>SUM(H21/G21*100)</f>
        <v>15.881593802138083</v>
      </c>
    </row>
    <row r="22" spans="1:9" ht="17.25" customHeight="1">
      <c r="A22" s="9"/>
      <c r="B22" s="124" t="s">
        <v>771</v>
      </c>
      <c r="C22" s="125"/>
      <c r="D22" s="125"/>
      <c r="E22" s="126"/>
      <c r="F22" s="46"/>
      <c r="G22" s="46"/>
      <c r="H22" s="66"/>
      <c r="I22" s="49"/>
    </row>
    <row r="23" spans="1:9" ht="17.25" customHeight="1">
      <c r="A23" s="9"/>
      <c r="B23" s="124" t="s">
        <v>772</v>
      </c>
      <c r="C23" s="125"/>
      <c r="D23" s="125"/>
      <c r="E23" s="126"/>
      <c r="F23" s="46"/>
      <c r="G23" s="46"/>
      <c r="H23" s="66"/>
      <c r="I23" s="49"/>
    </row>
    <row r="24" spans="1:9" ht="17.25" customHeight="1">
      <c r="A24" s="9"/>
      <c r="B24" s="120" t="s">
        <v>755</v>
      </c>
      <c r="C24" s="166"/>
      <c r="D24" s="166"/>
      <c r="E24" s="167"/>
      <c r="F24" s="46">
        <v>5080115</v>
      </c>
      <c r="G24" s="46">
        <v>5140022</v>
      </c>
      <c r="H24" s="66">
        <v>3893230</v>
      </c>
      <c r="I24" s="49">
        <f>SUM(H24/G24*100)</f>
        <v>75.74345012531076</v>
      </c>
    </row>
    <row r="25" spans="1:9" ht="15.75" customHeight="1">
      <c r="A25" s="9"/>
      <c r="B25" s="120" t="s">
        <v>756</v>
      </c>
      <c r="C25" s="146"/>
      <c r="D25" s="146"/>
      <c r="E25" s="147"/>
      <c r="F25" s="23"/>
      <c r="G25" s="24"/>
      <c r="H25" s="67"/>
      <c r="I25" s="49"/>
    </row>
    <row r="26" spans="1:9" ht="16.5" customHeight="1">
      <c r="A26" s="9"/>
      <c r="B26" s="158" t="s">
        <v>770</v>
      </c>
      <c r="C26" s="159"/>
      <c r="D26" s="159"/>
      <c r="E26" s="160"/>
      <c r="F26" s="23"/>
      <c r="G26" s="24"/>
      <c r="H26" s="67"/>
      <c r="I26" s="50"/>
    </row>
    <row r="27" spans="1:9" ht="18" customHeight="1">
      <c r="A27" s="12"/>
      <c r="B27" s="122" t="s">
        <v>741</v>
      </c>
      <c r="C27" s="123"/>
      <c r="D27" s="123"/>
      <c r="E27" s="123"/>
      <c r="F27" s="51" t="s">
        <v>766</v>
      </c>
      <c r="G27" s="26" t="s">
        <v>773</v>
      </c>
      <c r="H27" s="68">
        <v>4482999</v>
      </c>
      <c r="I27" s="79" t="s">
        <v>767</v>
      </c>
    </row>
    <row r="28" spans="1:9" ht="19.5" customHeight="1">
      <c r="A28" s="11"/>
      <c r="B28" s="148" t="s">
        <v>774</v>
      </c>
      <c r="C28" s="149"/>
      <c r="D28" s="149"/>
      <c r="E28" s="150"/>
      <c r="F28" s="75">
        <v>9.8</v>
      </c>
      <c r="G28" s="75">
        <v>14.4</v>
      </c>
      <c r="H28" s="76" t="s">
        <v>767</v>
      </c>
      <c r="I28" s="52" t="s">
        <v>767</v>
      </c>
    </row>
    <row r="29" spans="1:9" ht="18" customHeight="1">
      <c r="A29" s="11"/>
      <c r="B29" s="148" t="s">
        <v>775</v>
      </c>
      <c r="C29" s="149"/>
      <c r="D29" s="149"/>
      <c r="E29" s="150"/>
      <c r="F29" s="77"/>
      <c r="G29" s="77"/>
      <c r="H29" s="77"/>
      <c r="I29" s="77"/>
    </row>
    <row r="30" spans="1:9" ht="18" customHeight="1">
      <c r="A30" s="11"/>
      <c r="B30" s="148" t="s">
        <v>776</v>
      </c>
      <c r="C30" s="149"/>
      <c r="D30" s="149"/>
      <c r="E30" s="150"/>
      <c r="F30" s="74">
        <v>298246</v>
      </c>
      <c r="G30" s="74">
        <v>3059044</v>
      </c>
      <c r="H30" s="78" t="s">
        <v>767</v>
      </c>
      <c r="I30" s="52" t="s">
        <v>767</v>
      </c>
    </row>
    <row r="31" spans="1:9" ht="18" customHeight="1">
      <c r="A31" s="11"/>
      <c r="B31" s="148" t="s">
        <v>780</v>
      </c>
      <c r="C31" s="149"/>
      <c r="D31" s="149"/>
      <c r="E31" s="150"/>
      <c r="F31" s="77"/>
      <c r="G31" s="77"/>
      <c r="H31" s="77"/>
      <c r="I31" s="77"/>
    </row>
    <row r="32" spans="1:9" ht="18" customHeight="1">
      <c r="A32" s="11"/>
      <c r="B32" s="148" t="s">
        <v>777</v>
      </c>
      <c r="C32" s="149"/>
      <c r="D32" s="149"/>
      <c r="E32" s="150"/>
      <c r="F32" s="75">
        <v>0.5</v>
      </c>
      <c r="G32" s="75">
        <v>5</v>
      </c>
      <c r="H32" s="76" t="s">
        <v>767</v>
      </c>
      <c r="I32" s="52" t="s">
        <v>767</v>
      </c>
    </row>
    <row r="33" spans="1:9" ht="18" customHeight="1">
      <c r="A33" s="11"/>
      <c r="B33" s="148" t="s">
        <v>778</v>
      </c>
      <c r="C33" s="149"/>
      <c r="D33" s="149"/>
      <c r="E33" s="150"/>
      <c r="F33" s="71"/>
      <c r="G33" s="70"/>
      <c r="H33" s="72"/>
      <c r="I33" s="62"/>
    </row>
    <row r="34" spans="1:9" ht="18" customHeight="1">
      <c r="A34" s="11"/>
      <c r="B34" s="148" t="s">
        <v>793</v>
      </c>
      <c r="C34" s="149"/>
      <c r="D34" s="149"/>
      <c r="E34" s="150"/>
      <c r="F34" s="71"/>
      <c r="G34" s="70"/>
      <c r="H34" s="72"/>
      <c r="I34" s="62"/>
    </row>
    <row r="35" spans="1:9" ht="18" customHeight="1">
      <c r="A35" s="11"/>
      <c r="B35" s="148" t="s">
        <v>779</v>
      </c>
      <c r="C35" s="149"/>
      <c r="D35" s="149"/>
      <c r="E35" s="150"/>
      <c r="F35" s="71"/>
      <c r="G35" s="70"/>
      <c r="H35" s="72"/>
      <c r="I35" s="73"/>
    </row>
    <row r="36" spans="1:9" ht="18" customHeight="1">
      <c r="A36" s="12"/>
      <c r="B36" s="140" t="s">
        <v>742</v>
      </c>
      <c r="C36" s="141"/>
      <c r="D36" s="141"/>
      <c r="E36" s="142"/>
      <c r="F36" s="53">
        <v>6051473</v>
      </c>
      <c r="G36" s="25">
        <v>8812271</v>
      </c>
      <c r="H36" s="26">
        <v>47875</v>
      </c>
      <c r="I36" s="79" t="s">
        <v>767</v>
      </c>
    </row>
    <row r="37" spans="1:9" ht="18" customHeight="1">
      <c r="A37" s="17"/>
      <c r="B37" s="143" t="s">
        <v>743</v>
      </c>
      <c r="C37" s="144"/>
      <c r="D37" s="144"/>
      <c r="E37" s="145"/>
      <c r="F37" s="55">
        <v>14253227</v>
      </c>
      <c r="G37" s="22">
        <v>16786625</v>
      </c>
      <c r="H37" s="69">
        <v>6830963</v>
      </c>
      <c r="I37" s="50">
        <f>SUM(H37/G37*100)</f>
        <v>40.69289091762043</v>
      </c>
    </row>
    <row r="38" spans="1:9" ht="15.75" customHeight="1">
      <c r="A38" s="11"/>
      <c r="B38" s="138" t="s">
        <v>745</v>
      </c>
      <c r="C38" s="138"/>
      <c r="D38" s="138"/>
      <c r="E38" s="138"/>
      <c r="F38" s="27"/>
      <c r="G38" s="28"/>
      <c r="H38" s="28"/>
      <c r="I38" s="50"/>
    </row>
    <row r="39" spans="1:9" ht="15" customHeight="1">
      <c r="A39" s="11"/>
      <c r="B39" s="138" t="s">
        <v>761</v>
      </c>
      <c r="C39" s="138"/>
      <c r="D39" s="138"/>
      <c r="E39" s="139"/>
      <c r="F39" s="61">
        <v>8500000</v>
      </c>
      <c r="G39" s="24">
        <v>8500000</v>
      </c>
      <c r="H39" s="48" t="s">
        <v>767</v>
      </c>
      <c r="I39" s="52" t="s">
        <v>767</v>
      </c>
    </row>
    <row r="40" spans="1:12" ht="18" customHeight="1">
      <c r="A40" s="11"/>
      <c r="B40" s="107" t="s">
        <v>781</v>
      </c>
      <c r="C40" s="119"/>
      <c r="D40" s="119"/>
      <c r="E40" s="168"/>
      <c r="F40" s="54">
        <v>5753227</v>
      </c>
      <c r="G40" s="24">
        <v>5753227</v>
      </c>
      <c r="H40" s="31">
        <v>3787319</v>
      </c>
      <c r="I40" s="49">
        <f>SUM(H40/G40*100)</f>
        <v>65.8294727463387</v>
      </c>
      <c r="J40" s="39"/>
      <c r="K40" s="40"/>
      <c r="L40" s="41"/>
    </row>
    <row r="41" spans="1:9" ht="18" customHeight="1">
      <c r="A41" s="11"/>
      <c r="B41" s="106" t="s">
        <v>762</v>
      </c>
      <c r="C41" s="106"/>
      <c r="D41" s="106"/>
      <c r="E41" s="106"/>
      <c r="F41" s="32" t="s">
        <v>767</v>
      </c>
      <c r="G41" s="31">
        <v>2533398</v>
      </c>
      <c r="H41" s="31">
        <v>3043644</v>
      </c>
      <c r="I41" s="49">
        <f>SUM(H41/G41*100)</f>
        <v>120.1407753538923</v>
      </c>
    </row>
    <row r="42" spans="1:9" ht="17.25" customHeight="1">
      <c r="A42" s="8"/>
      <c r="B42" s="151" t="s">
        <v>757</v>
      </c>
      <c r="C42" s="151"/>
      <c r="D42" s="151"/>
      <c r="E42" s="152"/>
      <c r="F42" s="90"/>
      <c r="G42" s="91"/>
      <c r="H42" s="91"/>
      <c r="I42" s="60"/>
    </row>
    <row r="43" spans="1:9" ht="19.5" customHeight="1">
      <c r="A43" s="12"/>
      <c r="B43" s="153" t="s">
        <v>744</v>
      </c>
      <c r="C43" s="154"/>
      <c r="D43" s="154"/>
      <c r="E43" s="154"/>
      <c r="F43" s="53">
        <v>8201754</v>
      </c>
      <c r="G43" s="25">
        <v>7974354</v>
      </c>
      <c r="H43" s="25">
        <v>6783088</v>
      </c>
      <c r="I43" s="50">
        <f>SUM(H43/G43*100)</f>
        <v>85.06128521507824</v>
      </c>
    </row>
    <row r="44" spans="1:9" ht="16.5" customHeight="1">
      <c r="A44" s="11"/>
      <c r="B44" s="138" t="s">
        <v>745</v>
      </c>
      <c r="C44" s="138"/>
      <c r="D44" s="138"/>
      <c r="E44" s="138"/>
      <c r="F44" s="27"/>
      <c r="G44" s="24"/>
      <c r="H44" s="24"/>
      <c r="I44" s="50"/>
    </row>
    <row r="45" spans="1:9" ht="17.25" customHeight="1">
      <c r="A45" s="11"/>
      <c r="B45" s="106" t="s">
        <v>782</v>
      </c>
      <c r="C45" s="106"/>
      <c r="D45" s="106"/>
      <c r="E45" s="107"/>
      <c r="F45" s="61">
        <v>8201754</v>
      </c>
      <c r="G45" s="24">
        <v>7974354</v>
      </c>
      <c r="H45" s="24">
        <v>6783088</v>
      </c>
      <c r="I45" s="49">
        <f>SUM(H45/G45*100)</f>
        <v>85.06128521507824</v>
      </c>
    </row>
    <row r="46" spans="1:9" ht="17.25" customHeight="1">
      <c r="A46" s="11"/>
      <c r="B46" s="106" t="s">
        <v>783</v>
      </c>
      <c r="C46" s="106"/>
      <c r="D46" s="106"/>
      <c r="E46" s="107"/>
      <c r="F46" s="54">
        <v>550000</v>
      </c>
      <c r="G46" s="24">
        <v>550000</v>
      </c>
      <c r="H46" s="24">
        <v>136945</v>
      </c>
      <c r="I46" s="49">
        <f>SUM(H46/G46*100)</f>
        <v>24.89909090909091</v>
      </c>
    </row>
    <row r="47" spans="1:9" ht="17.25" customHeight="1">
      <c r="A47" s="11"/>
      <c r="B47" s="106" t="s">
        <v>784</v>
      </c>
      <c r="C47" s="125"/>
      <c r="D47" s="125"/>
      <c r="E47" s="126"/>
      <c r="F47" s="54"/>
      <c r="G47" s="24"/>
      <c r="H47" s="24"/>
      <c r="I47" s="50"/>
    </row>
    <row r="48" spans="1:9" ht="15" customHeight="1">
      <c r="A48" s="11"/>
      <c r="B48" s="106" t="s">
        <v>760</v>
      </c>
      <c r="C48" s="106"/>
      <c r="D48" s="106"/>
      <c r="E48" s="107"/>
      <c r="F48" s="114">
        <v>14.1</v>
      </c>
      <c r="G48" s="116">
        <v>13.9</v>
      </c>
      <c r="H48" s="116">
        <v>11.3</v>
      </c>
      <c r="I48" s="108" t="s">
        <v>767</v>
      </c>
    </row>
    <row r="49" spans="1:9" ht="18" customHeight="1">
      <c r="A49" s="11"/>
      <c r="B49" s="106" t="s">
        <v>785</v>
      </c>
      <c r="C49" s="155"/>
      <c r="D49" s="155"/>
      <c r="E49" s="126"/>
      <c r="F49" s="114"/>
      <c r="G49" s="116"/>
      <c r="H49" s="116"/>
      <c r="I49" s="109"/>
    </row>
    <row r="50" spans="1:9" ht="15.75" customHeight="1">
      <c r="A50" s="8"/>
      <c r="B50" s="111" t="s">
        <v>786</v>
      </c>
      <c r="C50" s="112"/>
      <c r="D50" s="112"/>
      <c r="E50" s="113"/>
      <c r="F50" s="115"/>
      <c r="G50" s="117"/>
      <c r="H50" s="102"/>
      <c r="I50" s="110"/>
    </row>
    <row r="51" spans="1:9" ht="17.25" customHeight="1">
      <c r="A51" s="12"/>
      <c r="B51" s="169" t="s">
        <v>787</v>
      </c>
      <c r="C51" s="169"/>
      <c r="D51" s="169"/>
      <c r="E51" s="170"/>
      <c r="F51" s="59"/>
      <c r="G51" s="29"/>
      <c r="H51" s="58"/>
      <c r="I51" s="20"/>
    </row>
    <row r="52" spans="1:9" ht="17.25" customHeight="1">
      <c r="A52" s="11"/>
      <c r="B52" s="106" t="s">
        <v>788</v>
      </c>
      <c r="C52" s="125"/>
      <c r="D52" s="125"/>
      <c r="E52" s="126"/>
      <c r="F52" s="77"/>
      <c r="G52" s="24"/>
      <c r="H52" s="57"/>
      <c r="I52" s="13"/>
    </row>
    <row r="53" spans="1:9" ht="17.25" customHeight="1">
      <c r="A53" s="11"/>
      <c r="B53" s="106" t="s">
        <v>789</v>
      </c>
      <c r="C53" s="125"/>
      <c r="D53" s="125"/>
      <c r="E53" s="126"/>
      <c r="F53" s="77"/>
      <c r="G53" s="24"/>
      <c r="H53" s="57"/>
      <c r="I53" s="13"/>
    </row>
    <row r="54" spans="1:9" ht="17.25" customHeight="1">
      <c r="A54" s="11"/>
      <c r="B54" s="103" t="s">
        <v>768</v>
      </c>
      <c r="C54" s="118"/>
      <c r="D54" s="118"/>
      <c r="E54" s="118"/>
      <c r="F54" s="54">
        <v>14061195</v>
      </c>
      <c r="G54" s="32" t="s">
        <v>767</v>
      </c>
      <c r="H54" s="56" t="s">
        <v>767</v>
      </c>
      <c r="I54" s="30" t="s">
        <v>767</v>
      </c>
    </row>
    <row r="55" spans="1:9" ht="18.75" customHeight="1">
      <c r="A55" s="11"/>
      <c r="B55" s="107" t="s">
        <v>790</v>
      </c>
      <c r="C55" s="119"/>
      <c r="D55" s="119"/>
      <c r="E55" s="119"/>
      <c r="F55" s="85" t="s">
        <v>767</v>
      </c>
      <c r="G55" s="31">
        <v>11065426</v>
      </c>
      <c r="H55" s="81" t="s">
        <v>767</v>
      </c>
      <c r="I55" s="30" t="s">
        <v>767</v>
      </c>
    </row>
    <row r="56" spans="1:9" ht="18.75" customHeight="1">
      <c r="A56" s="11"/>
      <c r="B56" s="106" t="s">
        <v>794</v>
      </c>
      <c r="C56" s="106"/>
      <c r="D56" s="106"/>
      <c r="E56" s="107"/>
      <c r="F56" s="85"/>
      <c r="G56" s="48"/>
      <c r="H56" s="81"/>
      <c r="I56" s="30"/>
    </row>
    <row r="57" spans="1:9" ht="18.75" customHeight="1">
      <c r="A57" s="11"/>
      <c r="B57" s="106" t="s">
        <v>795</v>
      </c>
      <c r="C57" s="106"/>
      <c r="D57" s="106"/>
      <c r="E57" s="107"/>
      <c r="F57" s="85"/>
      <c r="G57" s="48"/>
      <c r="H57" s="81"/>
      <c r="I57" s="30"/>
    </row>
    <row r="58" spans="1:9" ht="18.75" customHeight="1">
      <c r="A58" s="11"/>
      <c r="B58" s="106" t="s">
        <v>796</v>
      </c>
      <c r="C58" s="106"/>
      <c r="D58" s="106"/>
      <c r="E58" s="107"/>
      <c r="F58" s="85"/>
      <c r="G58" s="48"/>
      <c r="H58" s="81"/>
      <c r="I58" s="30"/>
    </row>
    <row r="59" spans="1:9" ht="18.75" customHeight="1">
      <c r="A59" s="11"/>
      <c r="B59" s="103" t="s">
        <v>768</v>
      </c>
      <c r="C59" s="118"/>
      <c r="D59" s="118"/>
      <c r="E59" s="118"/>
      <c r="F59" s="85">
        <v>22.7</v>
      </c>
      <c r="G59" s="48" t="s">
        <v>767</v>
      </c>
      <c r="H59" s="81" t="s">
        <v>767</v>
      </c>
      <c r="I59" s="30" t="s">
        <v>767</v>
      </c>
    </row>
    <row r="60" spans="1:9" ht="18.75" customHeight="1">
      <c r="A60" s="11"/>
      <c r="B60" s="107" t="s">
        <v>790</v>
      </c>
      <c r="C60" s="119"/>
      <c r="D60" s="119"/>
      <c r="E60" s="119"/>
      <c r="F60" s="85" t="s">
        <v>767</v>
      </c>
      <c r="G60" s="65">
        <v>18</v>
      </c>
      <c r="H60" s="81" t="s">
        <v>767</v>
      </c>
      <c r="I60" s="30" t="s">
        <v>767</v>
      </c>
    </row>
    <row r="61" spans="1:9" ht="17.25" customHeight="1">
      <c r="A61" s="92"/>
      <c r="B61" s="173" t="s">
        <v>791</v>
      </c>
      <c r="C61" s="173"/>
      <c r="D61" s="173"/>
      <c r="E61" s="173"/>
      <c r="F61" s="63"/>
      <c r="G61" s="36"/>
      <c r="H61" s="58"/>
      <c r="I61" s="20"/>
    </row>
    <row r="62" spans="1:9" ht="15.75" customHeight="1">
      <c r="A62" s="37"/>
      <c r="B62" s="127" t="s">
        <v>792</v>
      </c>
      <c r="C62" s="127"/>
      <c r="D62" s="127"/>
      <c r="E62" s="128"/>
      <c r="F62" s="64"/>
      <c r="G62" s="42"/>
      <c r="H62" s="57"/>
      <c r="I62" s="13"/>
    </row>
    <row r="63" spans="1:9" ht="17.25" customHeight="1">
      <c r="A63" s="38"/>
      <c r="B63" s="106" t="s">
        <v>768</v>
      </c>
      <c r="C63" s="106"/>
      <c r="D63" s="106"/>
      <c r="E63" s="106"/>
      <c r="F63" s="54">
        <v>6280231</v>
      </c>
      <c r="G63" s="83" t="s">
        <v>767</v>
      </c>
      <c r="H63" s="84" t="s">
        <v>767</v>
      </c>
      <c r="I63" s="80" t="s">
        <v>767</v>
      </c>
    </row>
    <row r="64" spans="1:9" ht="17.25" customHeight="1">
      <c r="A64" s="38"/>
      <c r="B64" s="120" t="s">
        <v>790</v>
      </c>
      <c r="C64" s="120"/>
      <c r="D64" s="120"/>
      <c r="E64" s="120"/>
      <c r="F64" s="78" t="s">
        <v>767</v>
      </c>
      <c r="G64" s="93">
        <v>6488266</v>
      </c>
      <c r="H64" s="81" t="s">
        <v>767</v>
      </c>
      <c r="I64" s="80" t="s">
        <v>767</v>
      </c>
    </row>
    <row r="65" spans="1:9" ht="17.25" customHeight="1">
      <c r="A65" s="11"/>
      <c r="B65" s="106" t="s">
        <v>797</v>
      </c>
      <c r="C65" s="106"/>
      <c r="D65" s="106"/>
      <c r="E65" s="107"/>
      <c r="F65" s="85"/>
      <c r="G65" s="48"/>
      <c r="H65" s="81"/>
      <c r="I65" s="30"/>
    </row>
    <row r="66" spans="1:9" ht="21.75" customHeight="1">
      <c r="A66" s="11"/>
      <c r="B66" s="106" t="s">
        <v>800</v>
      </c>
      <c r="C66" s="106"/>
      <c r="D66" s="106"/>
      <c r="E66" s="107"/>
      <c r="F66" s="85"/>
      <c r="G66" s="48"/>
      <c r="H66" s="81"/>
      <c r="I66" s="30"/>
    </row>
    <row r="67" spans="1:9" ht="17.25" customHeight="1">
      <c r="A67" s="11"/>
      <c r="B67" s="106" t="s">
        <v>798</v>
      </c>
      <c r="C67" s="106"/>
      <c r="D67" s="106"/>
      <c r="E67" s="107"/>
      <c r="F67" s="85"/>
      <c r="G67" s="48"/>
      <c r="H67" s="81"/>
      <c r="I67" s="30"/>
    </row>
    <row r="68" spans="1:9" ht="17.25" customHeight="1">
      <c r="A68" s="11"/>
      <c r="B68" s="103" t="s">
        <v>768</v>
      </c>
      <c r="C68" s="118"/>
      <c r="D68" s="118"/>
      <c r="E68" s="118"/>
      <c r="F68" s="85">
        <v>10.1</v>
      </c>
      <c r="G68" s="48" t="s">
        <v>767</v>
      </c>
      <c r="H68" s="81" t="s">
        <v>767</v>
      </c>
      <c r="I68" s="30" t="s">
        <v>767</v>
      </c>
    </row>
    <row r="69" spans="1:9" ht="17.25" customHeight="1">
      <c r="A69" s="8"/>
      <c r="B69" s="171" t="s">
        <v>790</v>
      </c>
      <c r="C69" s="172"/>
      <c r="D69" s="172"/>
      <c r="E69" s="172"/>
      <c r="F69" s="86" t="s">
        <v>767</v>
      </c>
      <c r="G69" s="87">
        <v>10.6</v>
      </c>
      <c r="H69" s="82" t="s">
        <v>767</v>
      </c>
      <c r="I69" s="88" t="s">
        <v>767</v>
      </c>
    </row>
    <row r="70" spans="1:9" ht="6" customHeight="1">
      <c r="A70" s="21"/>
      <c r="B70" s="35"/>
      <c r="C70" s="35"/>
      <c r="D70" s="35"/>
      <c r="E70" s="19"/>
      <c r="F70" s="19"/>
      <c r="G70" s="33"/>
      <c r="H70" s="33"/>
      <c r="I70" s="34"/>
    </row>
    <row r="71" spans="1:9" ht="14.25" customHeight="1">
      <c r="A71" s="43" t="s">
        <v>748</v>
      </c>
      <c r="B71" s="35"/>
      <c r="C71" s="35"/>
      <c r="D71" s="35"/>
      <c r="E71" s="19"/>
      <c r="F71" s="19"/>
      <c r="G71" s="33"/>
      <c r="H71" s="33"/>
      <c r="I71" s="34"/>
    </row>
    <row r="72" spans="1:9" ht="15">
      <c r="A72" s="1"/>
      <c r="B72" s="35"/>
      <c r="C72" s="35"/>
      <c r="D72" s="35"/>
      <c r="E72" s="19"/>
      <c r="F72" s="19"/>
      <c r="G72" s="33"/>
      <c r="H72" s="33"/>
      <c r="I72" s="34"/>
    </row>
    <row r="73" spans="5:9" ht="12.75">
      <c r="E73" s="6"/>
      <c r="F73" s="6"/>
      <c r="G73" s="7"/>
      <c r="H73" s="7"/>
      <c r="I73" s="4"/>
    </row>
    <row r="74" spans="5:9" ht="12.75">
      <c r="E74" s="6"/>
      <c r="F74" s="6"/>
      <c r="G74" s="7"/>
      <c r="H74" s="7"/>
      <c r="I74" s="4"/>
    </row>
    <row r="75" spans="5:9" ht="12.75">
      <c r="E75" s="6"/>
      <c r="F75" s="6"/>
      <c r="G75" s="7"/>
      <c r="H75" s="7"/>
      <c r="I75" s="4"/>
    </row>
    <row r="76" spans="5:9" ht="12.75">
      <c r="E76" s="6"/>
      <c r="F76" s="6"/>
      <c r="G76" s="7"/>
      <c r="H76" s="7"/>
      <c r="I76" s="4"/>
    </row>
    <row r="77" spans="5:9" ht="12.75">
      <c r="E77" s="6"/>
      <c r="F77" s="6"/>
      <c r="G77" s="7"/>
      <c r="H77" s="7"/>
      <c r="I77" s="4"/>
    </row>
    <row r="78" spans="5:9" ht="12.75">
      <c r="E78" s="6"/>
      <c r="F78" s="6"/>
      <c r="G78" s="7"/>
      <c r="H78" s="7"/>
      <c r="I78" s="4"/>
    </row>
    <row r="79" spans="5:9" ht="12.75">
      <c r="E79" s="6"/>
      <c r="F79" s="6"/>
      <c r="G79" s="7"/>
      <c r="H79" s="7"/>
      <c r="I79" s="4"/>
    </row>
    <row r="80" spans="5:9" ht="12.75">
      <c r="E80" s="6"/>
      <c r="F80" s="6"/>
      <c r="G80" s="7"/>
      <c r="H80" s="7"/>
      <c r="I80" s="4"/>
    </row>
    <row r="81" spans="5:9" ht="12.75">
      <c r="E81" s="6"/>
      <c r="F81" s="6"/>
      <c r="G81" s="7"/>
      <c r="H81" s="7"/>
      <c r="I81" s="4"/>
    </row>
    <row r="82" spans="5:9" ht="12.75">
      <c r="E82" s="6"/>
      <c r="F82" s="6"/>
      <c r="G82" s="7"/>
      <c r="H82" s="7"/>
      <c r="I82" s="4"/>
    </row>
    <row r="83" spans="5:9" ht="12.75">
      <c r="E83" s="6"/>
      <c r="F83" s="6"/>
      <c r="G83" s="7"/>
      <c r="H83" s="7"/>
      <c r="I83" s="4"/>
    </row>
    <row r="84" spans="5:9" ht="12.75">
      <c r="E84" s="6"/>
      <c r="F84" s="6"/>
      <c r="G84" s="7"/>
      <c r="H84" s="7"/>
      <c r="I84" s="4"/>
    </row>
    <row r="85" spans="5:9" ht="12.75">
      <c r="E85" s="6"/>
      <c r="F85" s="6"/>
      <c r="G85" s="7"/>
      <c r="H85" s="7"/>
      <c r="I85" s="4"/>
    </row>
    <row r="86" spans="5:9" ht="12.75">
      <c r="E86" s="6"/>
      <c r="F86" s="6"/>
      <c r="G86" s="7"/>
      <c r="H86" s="7"/>
      <c r="I86" s="4"/>
    </row>
    <row r="87" spans="5:9" ht="12.75">
      <c r="E87" s="6"/>
      <c r="F87" s="6"/>
      <c r="G87" s="7"/>
      <c r="H87" s="7"/>
      <c r="I87" s="4"/>
    </row>
    <row r="88" spans="5:9" ht="12.75">
      <c r="E88" s="6"/>
      <c r="F88" s="6"/>
      <c r="G88" s="7"/>
      <c r="H88" s="7"/>
      <c r="I88" s="4"/>
    </row>
    <row r="89" spans="5:9" ht="12.75">
      <c r="E89" s="6"/>
      <c r="F89" s="6"/>
      <c r="G89" s="7"/>
      <c r="H89" s="7"/>
      <c r="I89" s="4"/>
    </row>
    <row r="90" spans="5:9" ht="12.75">
      <c r="E90" s="6"/>
      <c r="F90" s="6"/>
      <c r="G90" s="7"/>
      <c r="H90" s="7"/>
      <c r="I90" s="4"/>
    </row>
    <row r="91" spans="5:9" ht="12.75">
      <c r="E91" s="6"/>
      <c r="F91" s="6"/>
      <c r="G91" s="7"/>
      <c r="H91" s="7"/>
      <c r="I91" s="4"/>
    </row>
    <row r="92" spans="5:9" ht="12.75">
      <c r="E92" s="6"/>
      <c r="F92" s="6"/>
      <c r="G92" s="7"/>
      <c r="H92" s="7"/>
      <c r="I92" s="4"/>
    </row>
    <row r="93" spans="5:9" ht="12.75">
      <c r="E93" s="6"/>
      <c r="F93" s="6"/>
      <c r="G93" s="7"/>
      <c r="H93" s="7"/>
      <c r="I93" s="4"/>
    </row>
    <row r="94" spans="5:9" ht="12.75">
      <c r="E94" s="6"/>
      <c r="F94" s="6"/>
      <c r="G94" s="7"/>
      <c r="H94" s="7"/>
      <c r="I94" s="4"/>
    </row>
    <row r="95" spans="5:9" ht="12.75">
      <c r="E95" s="6"/>
      <c r="F95" s="6"/>
      <c r="G95" s="7"/>
      <c r="H95" s="7"/>
      <c r="I95" s="4"/>
    </row>
    <row r="96" spans="5:9" ht="12.75">
      <c r="E96" s="6"/>
      <c r="F96" s="6"/>
      <c r="G96" s="7"/>
      <c r="H96" s="7"/>
      <c r="I96" s="4"/>
    </row>
    <row r="97" spans="5:9" ht="12.75">
      <c r="E97" s="6"/>
      <c r="F97" s="6"/>
      <c r="G97" s="7"/>
      <c r="H97" s="7"/>
      <c r="I97" s="4"/>
    </row>
    <row r="98" spans="5:9" ht="12.75">
      <c r="E98" s="6"/>
      <c r="F98" s="6"/>
      <c r="G98" s="7"/>
      <c r="H98" s="7"/>
      <c r="I98" s="4"/>
    </row>
    <row r="99" spans="5:9" ht="12.75">
      <c r="E99" s="6"/>
      <c r="F99" s="6"/>
      <c r="G99" s="7"/>
      <c r="H99" s="7"/>
      <c r="I99" s="4"/>
    </row>
    <row r="100" spans="5:9" ht="12.75">
      <c r="E100" s="6"/>
      <c r="F100" s="6"/>
      <c r="G100" s="7"/>
      <c r="H100" s="7"/>
      <c r="I100" s="4"/>
    </row>
    <row r="101" spans="5:9" ht="12.75">
      <c r="E101" s="6"/>
      <c r="F101" s="6"/>
      <c r="G101" s="7"/>
      <c r="H101" s="7"/>
      <c r="I101" s="4"/>
    </row>
    <row r="102" spans="5:9" ht="12.75">
      <c r="E102" s="6"/>
      <c r="F102" s="6"/>
      <c r="G102" s="7"/>
      <c r="H102" s="7"/>
      <c r="I102" s="4"/>
    </row>
    <row r="103" spans="5:9" ht="12.75">
      <c r="E103" s="6"/>
      <c r="F103" s="6"/>
      <c r="G103" s="7"/>
      <c r="H103" s="7"/>
      <c r="I103" s="4"/>
    </row>
    <row r="104" spans="5:9" ht="12.75">
      <c r="E104" s="6"/>
      <c r="F104" s="6"/>
      <c r="G104" s="7"/>
      <c r="H104" s="7"/>
      <c r="I104" s="4"/>
    </row>
    <row r="105" spans="5:9" ht="12.75">
      <c r="E105" s="6"/>
      <c r="F105" s="6"/>
      <c r="G105" s="7"/>
      <c r="H105" s="7"/>
      <c r="I105" s="4"/>
    </row>
    <row r="106" spans="5:9" ht="12.75">
      <c r="E106" s="6"/>
      <c r="F106" s="6"/>
      <c r="G106" s="7"/>
      <c r="H106" s="7"/>
      <c r="I106" s="4"/>
    </row>
    <row r="107" spans="5:9" ht="12.75">
      <c r="E107" s="6"/>
      <c r="F107" s="6"/>
      <c r="G107" s="7"/>
      <c r="H107" s="7"/>
      <c r="I107" s="4"/>
    </row>
    <row r="108" spans="5:9" ht="12.75">
      <c r="E108" s="6"/>
      <c r="F108" s="6"/>
      <c r="G108" s="7"/>
      <c r="H108" s="7"/>
      <c r="I108" s="4"/>
    </row>
    <row r="109" spans="5:9" ht="12.75">
      <c r="E109" s="6"/>
      <c r="F109" s="6"/>
      <c r="G109" s="7"/>
      <c r="H109" s="7"/>
      <c r="I109" s="4"/>
    </row>
    <row r="110" spans="5:9" ht="12.75">
      <c r="E110" s="6"/>
      <c r="F110" s="6"/>
      <c r="G110" s="7"/>
      <c r="H110" s="7"/>
      <c r="I110" s="4"/>
    </row>
    <row r="111" spans="5:9" ht="12.75">
      <c r="E111" s="6"/>
      <c r="F111" s="6"/>
      <c r="G111" s="7"/>
      <c r="H111" s="7"/>
      <c r="I111" s="4"/>
    </row>
    <row r="112" spans="5:9" ht="12.75">
      <c r="E112" s="6"/>
      <c r="F112" s="6"/>
      <c r="G112" s="7"/>
      <c r="H112" s="7"/>
      <c r="I112" s="4"/>
    </row>
    <row r="113" spans="5:9" ht="12.75">
      <c r="E113" s="6"/>
      <c r="F113" s="6"/>
      <c r="G113" s="7"/>
      <c r="H113" s="7"/>
      <c r="I113" s="4"/>
    </row>
    <row r="114" spans="5:9" ht="12.75">
      <c r="E114" s="6"/>
      <c r="F114" s="6"/>
      <c r="G114" s="7"/>
      <c r="H114" s="7"/>
      <c r="I114" s="4"/>
    </row>
    <row r="115" spans="5:9" ht="12.75">
      <c r="E115" s="6"/>
      <c r="F115" s="6"/>
      <c r="G115" s="7"/>
      <c r="H115" s="7"/>
      <c r="I115" s="4"/>
    </row>
    <row r="116" spans="5:9" ht="12.75">
      <c r="E116" s="6"/>
      <c r="F116" s="6"/>
      <c r="G116" s="7"/>
      <c r="H116" s="7"/>
      <c r="I116" s="4"/>
    </row>
    <row r="117" spans="5:9" ht="12.75">
      <c r="E117" s="6"/>
      <c r="F117" s="6"/>
      <c r="G117" s="7"/>
      <c r="H117" s="7"/>
      <c r="I117" s="4"/>
    </row>
    <row r="118" spans="5:9" ht="12.75">
      <c r="E118" s="6"/>
      <c r="F118" s="6"/>
      <c r="G118" s="7"/>
      <c r="H118" s="7"/>
      <c r="I118" s="4"/>
    </row>
    <row r="119" spans="5:9" ht="12.75">
      <c r="E119" s="6"/>
      <c r="F119" s="6"/>
      <c r="G119" s="7"/>
      <c r="H119" s="7"/>
      <c r="I119" s="4"/>
    </row>
    <row r="120" spans="5:9" ht="12.75">
      <c r="E120" s="6"/>
      <c r="F120" s="6"/>
      <c r="G120" s="7"/>
      <c r="H120" s="7"/>
      <c r="I120" s="4"/>
    </row>
    <row r="121" spans="5:9" ht="12.75">
      <c r="E121" s="6"/>
      <c r="F121" s="6"/>
      <c r="G121" s="7"/>
      <c r="H121" s="7"/>
      <c r="I121" s="4"/>
    </row>
    <row r="122" spans="5:9" ht="12.75">
      <c r="E122" s="6"/>
      <c r="F122" s="6"/>
      <c r="G122" s="7"/>
      <c r="H122" s="7"/>
      <c r="I122" s="4"/>
    </row>
    <row r="123" spans="5:9" ht="12.75">
      <c r="E123" s="6"/>
      <c r="F123" s="6"/>
      <c r="G123" s="7"/>
      <c r="H123" s="7"/>
      <c r="I123" s="4"/>
    </row>
    <row r="124" spans="5:9" ht="12.75">
      <c r="E124" s="6"/>
      <c r="F124" s="6"/>
      <c r="G124" s="7"/>
      <c r="H124" s="7"/>
      <c r="I124" s="4"/>
    </row>
    <row r="125" spans="5:9" ht="12.75">
      <c r="E125" s="6"/>
      <c r="F125" s="6"/>
      <c r="G125" s="7"/>
      <c r="H125" s="7"/>
      <c r="I125" s="4"/>
    </row>
    <row r="126" spans="5:9" ht="12.75">
      <c r="E126" s="6"/>
      <c r="F126" s="6"/>
      <c r="G126" s="7"/>
      <c r="H126" s="7"/>
      <c r="I126" s="4"/>
    </row>
    <row r="127" spans="5:9" ht="12.75">
      <c r="E127" s="6"/>
      <c r="F127" s="6"/>
      <c r="G127" s="7"/>
      <c r="H127" s="7"/>
      <c r="I127" s="4"/>
    </row>
    <row r="128" spans="5:9" ht="12.75">
      <c r="E128" s="6"/>
      <c r="F128" s="6"/>
      <c r="G128" s="7"/>
      <c r="H128" s="7"/>
      <c r="I128" s="4"/>
    </row>
    <row r="129" spans="5:9" ht="12.75">
      <c r="E129" s="6"/>
      <c r="F129" s="6"/>
      <c r="G129" s="7"/>
      <c r="H129" s="7"/>
      <c r="I129" s="4"/>
    </row>
    <row r="130" spans="5:9" ht="12.75">
      <c r="E130" s="6"/>
      <c r="F130" s="6"/>
      <c r="G130" s="7"/>
      <c r="H130" s="7"/>
      <c r="I130" s="4"/>
    </row>
    <row r="131" spans="5:9" ht="12.75">
      <c r="E131" s="6"/>
      <c r="F131" s="6"/>
      <c r="G131" s="7"/>
      <c r="H131" s="7"/>
      <c r="I131" s="4"/>
    </row>
    <row r="132" spans="5:9" ht="12.75">
      <c r="E132" s="6"/>
      <c r="F132" s="6"/>
      <c r="G132" s="7"/>
      <c r="H132" s="7"/>
      <c r="I132" s="4"/>
    </row>
    <row r="133" spans="5:9" ht="12.75">
      <c r="E133" s="6"/>
      <c r="F133" s="6"/>
      <c r="G133" s="7"/>
      <c r="H133" s="7"/>
      <c r="I133" s="4"/>
    </row>
    <row r="134" spans="5:9" ht="12.75">
      <c r="E134" s="6"/>
      <c r="F134" s="6"/>
      <c r="G134" s="7"/>
      <c r="H134" s="7"/>
      <c r="I134" s="4"/>
    </row>
    <row r="135" spans="5:9" ht="12.75">
      <c r="E135" s="6"/>
      <c r="F135" s="6"/>
      <c r="G135" s="7"/>
      <c r="H135" s="7"/>
      <c r="I135" s="4"/>
    </row>
    <row r="136" spans="5:9" ht="12.75">
      <c r="E136" s="6"/>
      <c r="F136" s="6"/>
      <c r="G136" s="7"/>
      <c r="H136" s="7"/>
      <c r="I136" s="4"/>
    </row>
    <row r="137" spans="5:9" ht="12.75">
      <c r="E137" s="6"/>
      <c r="F137" s="6"/>
      <c r="G137" s="7"/>
      <c r="H137" s="7"/>
      <c r="I137" s="4"/>
    </row>
    <row r="138" spans="5:9" ht="12.75">
      <c r="E138" s="6"/>
      <c r="F138" s="6"/>
      <c r="G138" s="7"/>
      <c r="H138" s="7"/>
      <c r="I138" s="4"/>
    </row>
    <row r="139" spans="5:9" ht="12.75">
      <c r="E139" s="6"/>
      <c r="F139" s="6"/>
      <c r="G139" s="7"/>
      <c r="H139" s="7"/>
      <c r="I139" s="4"/>
    </row>
    <row r="140" spans="5:9" ht="12.75">
      <c r="E140" s="6"/>
      <c r="F140" s="6"/>
      <c r="G140" s="7"/>
      <c r="H140" s="7"/>
      <c r="I140" s="4"/>
    </row>
    <row r="141" spans="5:9" ht="12.75">
      <c r="E141" s="6"/>
      <c r="F141" s="6"/>
      <c r="G141" s="7"/>
      <c r="H141" s="7"/>
      <c r="I141" s="4"/>
    </row>
    <row r="142" spans="5:9" ht="12.75">
      <c r="E142" s="6"/>
      <c r="F142" s="6"/>
      <c r="G142" s="7"/>
      <c r="H142" s="7"/>
      <c r="I142" s="4"/>
    </row>
    <row r="143" spans="5:9" ht="12.75">
      <c r="E143" s="6"/>
      <c r="F143" s="6"/>
      <c r="G143" s="7"/>
      <c r="H143" s="7"/>
      <c r="I143" s="4"/>
    </row>
    <row r="144" spans="5:9" ht="12.75">
      <c r="E144" s="6"/>
      <c r="F144" s="6"/>
      <c r="G144" s="7"/>
      <c r="H144" s="7"/>
      <c r="I144" s="4"/>
    </row>
    <row r="145" spans="5:9" ht="12.75">
      <c r="E145" s="6"/>
      <c r="F145" s="6"/>
      <c r="G145" s="7"/>
      <c r="H145" s="7"/>
      <c r="I145" s="4"/>
    </row>
    <row r="146" spans="5:9" ht="12.75">
      <c r="E146" s="6"/>
      <c r="F146" s="6"/>
      <c r="G146" s="7"/>
      <c r="H146" s="7"/>
      <c r="I146" s="4"/>
    </row>
    <row r="147" spans="5:9" ht="12.75">
      <c r="E147" s="6"/>
      <c r="F147" s="6"/>
      <c r="G147" s="7"/>
      <c r="H147" s="7"/>
      <c r="I147" s="4"/>
    </row>
    <row r="148" spans="5:9" ht="12.75">
      <c r="E148" s="6"/>
      <c r="F148" s="6"/>
      <c r="G148" s="7"/>
      <c r="H148" s="7"/>
      <c r="I148" s="4"/>
    </row>
    <row r="149" spans="5:9" ht="12.75">
      <c r="E149" s="6"/>
      <c r="F149" s="6"/>
      <c r="G149" s="7"/>
      <c r="H149" s="7"/>
      <c r="I149" s="4"/>
    </row>
    <row r="150" spans="5:9" ht="12.75">
      <c r="E150" s="6"/>
      <c r="F150" s="6"/>
      <c r="G150" s="7"/>
      <c r="H150" s="7"/>
      <c r="I150" s="4"/>
    </row>
    <row r="151" spans="5:9" ht="12.75">
      <c r="E151" s="6"/>
      <c r="F151" s="6"/>
      <c r="G151" s="7"/>
      <c r="H151" s="7"/>
      <c r="I151" s="4"/>
    </row>
    <row r="152" spans="5:9" ht="12.75">
      <c r="E152" s="6"/>
      <c r="F152" s="6"/>
      <c r="G152" s="7"/>
      <c r="H152" s="7"/>
      <c r="I152" s="4"/>
    </row>
    <row r="153" spans="5:9" ht="12.75">
      <c r="E153" s="6"/>
      <c r="F153" s="6"/>
      <c r="G153" s="7"/>
      <c r="H153" s="7"/>
      <c r="I153" s="4"/>
    </row>
    <row r="154" spans="5:9" ht="12.75">
      <c r="E154" s="6"/>
      <c r="F154" s="6"/>
      <c r="G154" s="7"/>
      <c r="H154" s="7"/>
      <c r="I154" s="4"/>
    </row>
    <row r="155" spans="5:9" ht="12.75">
      <c r="E155" s="6"/>
      <c r="F155" s="6"/>
      <c r="G155" s="7"/>
      <c r="H155" s="7"/>
      <c r="I155" s="4"/>
    </row>
    <row r="156" spans="5:9" ht="12.75">
      <c r="E156" s="6"/>
      <c r="F156" s="6"/>
      <c r="G156" s="7"/>
      <c r="H156" s="7"/>
      <c r="I156" s="4"/>
    </row>
    <row r="157" spans="5:9" ht="12.75">
      <c r="E157" s="6"/>
      <c r="F157" s="6"/>
      <c r="G157" s="7"/>
      <c r="H157" s="7"/>
      <c r="I157" s="4"/>
    </row>
    <row r="158" spans="5:9" ht="12.75">
      <c r="E158" s="6"/>
      <c r="F158" s="6"/>
      <c r="G158" s="7"/>
      <c r="H158" s="7"/>
      <c r="I158" s="4"/>
    </row>
    <row r="159" spans="5:9" ht="12.75">
      <c r="E159" s="6"/>
      <c r="F159" s="6"/>
      <c r="G159" s="7"/>
      <c r="H159" s="7"/>
      <c r="I159" s="4"/>
    </row>
    <row r="160" spans="5:9" ht="12.75">
      <c r="E160" s="6"/>
      <c r="F160" s="6"/>
      <c r="G160" s="7"/>
      <c r="H160" s="7"/>
      <c r="I160" s="4"/>
    </row>
    <row r="161" spans="5:9" ht="12.75">
      <c r="E161" s="6"/>
      <c r="F161" s="6"/>
      <c r="G161" s="7"/>
      <c r="H161" s="7"/>
      <c r="I161" s="4"/>
    </row>
    <row r="162" spans="5:9" ht="12.75">
      <c r="E162" s="6"/>
      <c r="F162" s="6"/>
      <c r="G162" s="7"/>
      <c r="H162" s="7"/>
      <c r="I162" s="4"/>
    </row>
    <row r="163" spans="5:9" ht="12.75">
      <c r="E163" s="6"/>
      <c r="F163" s="6"/>
      <c r="G163" s="7"/>
      <c r="H163" s="7"/>
      <c r="I163" s="4"/>
    </row>
    <row r="164" spans="5:9" ht="12.75">
      <c r="E164" s="6"/>
      <c r="F164" s="6"/>
      <c r="G164" s="7"/>
      <c r="H164" s="7"/>
      <c r="I164" s="4"/>
    </row>
    <row r="165" spans="5:9" ht="12.75">
      <c r="E165" s="6"/>
      <c r="F165" s="6"/>
      <c r="G165" s="7"/>
      <c r="H165" s="7"/>
      <c r="I165" s="4"/>
    </row>
    <row r="166" spans="5:9" ht="12.75">
      <c r="E166" s="6"/>
      <c r="F166" s="6"/>
      <c r="G166" s="7"/>
      <c r="H166" s="7"/>
      <c r="I166" s="4"/>
    </row>
    <row r="167" spans="5:9" ht="12.75">
      <c r="E167" s="6"/>
      <c r="F167" s="6"/>
      <c r="G167" s="7"/>
      <c r="H167" s="7"/>
      <c r="I167" s="4"/>
    </row>
    <row r="168" spans="5:9" ht="12.75">
      <c r="E168" s="6"/>
      <c r="F168" s="6"/>
      <c r="G168" s="7"/>
      <c r="H168" s="7"/>
      <c r="I168" s="4"/>
    </row>
    <row r="169" spans="5:9" ht="12.75">
      <c r="E169" s="6"/>
      <c r="F169" s="6"/>
      <c r="G169" s="7"/>
      <c r="H169" s="7"/>
      <c r="I169" s="4"/>
    </row>
    <row r="170" spans="5:9" ht="12.75">
      <c r="E170" s="6"/>
      <c r="F170" s="6"/>
      <c r="G170" s="7"/>
      <c r="H170" s="7"/>
      <c r="I170" s="4"/>
    </row>
    <row r="171" spans="5:9" ht="12.75">
      <c r="E171" s="6"/>
      <c r="F171" s="6"/>
      <c r="G171" s="7"/>
      <c r="H171" s="7"/>
      <c r="I171" s="4"/>
    </row>
    <row r="172" spans="5:9" ht="12.75">
      <c r="E172" s="6"/>
      <c r="F172" s="6"/>
      <c r="G172" s="7"/>
      <c r="H172" s="7"/>
      <c r="I172" s="4"/>
    </row>
    <row r="173" spans="5:9" ht="12.75">
      <c r="E173" s="6"/>
      <c r="F173" s="6"/>
      <c r="G173" s="7"/>
      <c r="H173" s="7"/>
      <c r="I173" s="4"/>
    </row>
    <row r="174" spans="5:9" ht="12.75">
      <c r="E174" s="6"/>
      <c r="F174" s="6"/>
      <c r="G174" s="7"/>
      <c r="H174" s="7"/>
      <c r="I174" s="4"/>
    </row>
    <row r="175" spans="5:9" ht="12.75">
      <c r="E175" s="6"/>
      <c r="F175" s="6"/>
      <c r="G175" s="7"/>
      <c r="H175" s="7"/>
      <c r="I175" s="4"/>
    </row>
    <row r="176" spans="5:9" ht="12.75">
      <c r="E176" s="6"/>
      <c r="F176" s="6"/>
      <c r="G176" s="7"/>
      <c r="H176" s="7"/>
      <c r="I176" s="4"/>
    </row>
    <row r="177" spans="5:9" ht="12.75">
      <c r="E177" s="6"/>
      <c r="F177" s="6"/>
      <c r="G177" s="7"/>
      <c r="H177" s="7"/>
      <c r="I177" s="4"/>
    </row>
    <row r="178" spans="5:9" ht="12.75">
      <c r="E178" s="6"/>
      <c r="F178" s="6"/>
      <c r="G178" s="7"/>
      <c r="H178" s="7"/>
      <c r="I178" s="4"/>
    </row>
    <row r="179" spans="5:9" ht="12.75">
      <c r="E179" s="6"/>
      <c r="F179" s="6"/>
      <c r="G179" s="7"/>
      <c r="H179" s="7"/>
      <c r="I179" s="4"/>
    </row>
    <row r="180" spans="5:9" ht="12.75">
      <c r="E180" s="6"/>
      <c r="F180" s="6"/>
      <c r="G180" s="7"/>
      <c r="H180" s="7"/>
      <c r="I180" s="4"/>
    </row>
    <row r="181" spans="5:9" ht="12.75">
      <c r="E181" s="6"/>
      <c r="F181" s="6"/>
      <c r="G181" s="7"/>
      <c r="H181" s="7"/>
      <c r="I181" s="4"/>
    </row>
    <row r="182" spans="5:9" ht="12.75">
      <c r="E182" s="6"/>
      <c r="F182" s="6"/>
      <c r="G182" s="7"/>
      <c r="H182" s="7"/>
      <c r="I182" s="4"/>
    </row>
    <row r="183" spans="5:9" ht="12.75">
      <c r="E183" s="6"/>
      <c r="F183" s="6"/>
      <c r="G183" s="7"/>
      <c r="H183" s="7"/>
      <c r="I183" s="4"/>
    </row>
    <row r="184" spans="5:9" ht="12.75">
      <c r="E184" s="6"/>
      <c r="F184" s="6"/>
      <c r="I184" s="4"/>
    </row>
    <row r="185" spans="5:9" ht="12.75">
      <c r="E185" s="6"/>
      <c r="F185" s="6"/>
      <c r="I185" s="4"/>
    </row>
    <row r="186" spans="5:9" ht="12.75">
      <c r="E186" s="6"/>
      <c r="F186" s="6"/>
      <c r="I186" s="4"/>
    </row>
    <row r="187" spans="5:9" ht="12.75">
      <c r="E187" s="6"/>
      <c r="F187" s="6"/>
      <c r="I187" s="4"/>
    </row>
    <row r="188" spans="5:9" ht="12.75">
      <c r="E188" s="6"/>
      <c r="F188" s="6"/>
      <c r="I188" s="4"/>
    </row>
    <row r="189" spans="5:9" ht="12.75">
      <c r="E189" s="6"/>
      <c r="F189" s="6"/>
      <c r="I189" s="4"/>
    </row>
    <row r="190" spans="5:9" ht="12.75">
      <c r="E190" s="6"/>
      <c r="F190" s="6"/>
      <c r="I190" s="4"/>
    </row>
    <row r="191" spans="5:9" ht="12.75">
      <c r="E191" s="6"/>
      <c r="F191" s="6"/>
      <c r="I191" s="4"/>
    </row>
    <row r="192" spans="5:9" ht="12.75">
      <c r="E192" s="6"/>
      <c r="F192" s="6"/>
      <c r="I192" s="4"/>
    </row>
    <row r="193" spans="5:9" ht="12.75">
      <c r="E193" s="6"/>
      <c r="F193" s="6"/>
      <c r="I193" s="4"/>
    </row>
    <row r="194" spans="5:9" ht="12.75">
      <c r="E194" s="6"/>
      <c r="F194" s="6"/>
      <c r="I194" s="4"/>
    </row>
    <row r="195" spans="5:9" ht="12.75">
      <c r="E195" s="6"/>
      <c r="F195" s="6"/>
      <c r="I195" s="4"/>
    </row>
    <row r="196" spans="5:9" ht="12.75">
      <c r="E196" s="6"/>
      <c r="F196" s="6"/>
      <c r="I196" s="4"/>
    </row>
    <row r="197" spans="5:9" ht="12.75">
      <c r="E197" s="6"/>
      <c r="F197" s="6"/>
      <c r="I197" s="4"/>
    </row>
    <row r="198" spans="5:9" ht="12.75">
      <c r="E198" s="6"/>
      <c r="F198" s="6"/>
      <c r="I198" s="4"/>
    </row>
    <row r="199" spans="5:9" ht="12.75">
      <c r="E199" s="6"/>
      <c r="F199" s="6"/>
      <c r="I199" s="4"/>
    </row>
    <row r="200" spans="5:9" ht="12.75">
      <c r="E200" s="6"/>
      <c r="F200" s="6"/>
      <c r="I200" s="4"/>
    </row>
    <row r="201" spans="5:9" ht="12.75">
      <c r="E201" s="6"/>
      <c r="F201" s="6"/>
      <c r="I201" s="4"/>
    </row>
    <row r="202" spans="5:9" ht="12.75">
      <c r="E202" s="6"/>
      <c r="F202" s="6"/>
      <c r="I202" s="4"/>
    </row>
    <row r="203" spans="5:9" ht="12.75">
      <c r="E203" s="6"/>
      <c r="F203" s="6"/>
      <c r="I203" s="4"/>
    </row>
    <row r="204" spans="5:9" ht="12.75">
      <c r="E204" s="6"/>
      <c r="F204" s="6"/>
      <c r="I204" s="4"/>
    </row>
    <row r="205" spans="5:9" ht="12.75">
      <c r="E205" s="6"/>
      <c r="F205" s="6"/>
      <c r="I205" s="4"/>
    </row>
    <row r="206" spans="5:9" ht="12.75">
      <c r="E206" s="6"/>
      <c r="F206" s="6"/>
      <c r="I206" s="4"/>
    </row>
    <row r="207" spans="5:9" ht="12.75">
      <c r="E207" s="6"/>
      <c r="F207" s="6"/>
      <c r="I207" s="4"/>
    </row>
    <row r="208" spans="5:9" ht="12.75">
      <c r="E208" s="6"/>
      <c r="F208" s="6"/>
      <c r="I208" s="4"/>
    </row>
    <row r="209" spans="5:9" ht="12.75">
      <c r="E209" s="6"/>
      <c r="F209" s="6"/>
      <c r="I209" s="4"/>
    </row>
    <row r="210" spans="5:9" ht="12.75">
      <c r="E210" s="6"/>
      <c r="F210" s="6"/>
      <c r="I210" s="4"/>
    </row>
    <row r="211" spans="5:9" ht="12.75">
      <c r="E211" s="6"/>
      <c r="F211" s="6"/>
      <c r="I211" s="4"/>
    </row>
    <row r="212" spans="5:9" ht="12.75">
      <c r="E212" s="6"/>
      <c r="F212" s="6"/>
      <c r="I212" s="4"/>
    </row>
    <row r="213" spans="5:9" ht="12.75">
      <c r="E213" s="6"/>
      <c r="F213" s="6"/>
      <c r="I213" s="4"/>
    </row>
    <row r="214" spans="5:9" ht="12.75">
      <c r="E214" s="6"/>
      <c r="F214" s="6"/>
      <c r="I214" s="4"/>
    </row>
    <row r="215" spans="5:9" ht="12.75">
      <c r="E215" s="6"/>
      <c r="F215" s="6"/>
      <c r="I215" s="4"/>
    </row>
    <row r="216" spans="5:9" ht="12.75">
      <c r="E216" s="6"/>
      <c r="F216" s="6"/>
      <c r="I216" s="4"/>
    </row>
    <row r="217" spans="5:9" ht="12.75">
      <c r="E217" s="6"/>
      <c r="F217" s="6"/>
      <c r="I217" s="4"/>
    </row>
    <row r="218" spans="5:9" ht="12.75">
      <c r="E218" s="6"/>
      <c r="F218" s="6"/>
      <c r="I218" s="4"/>
    </row>
    <row r="219" spans="5:9" ht="12.75">
      <c r="E219" s="6"/>
      <c r="F219" s="6"/>
      <c r="I219" s="4"/>
    </row>
    <row r="220" spans="5:9" ht="12.75">
      <c r="E220" s="6"/>
      <c r="F220" s="6"/>
      <c r="I220" s="4"/>
    </row>
    <row r="221" spans="5:9" ht="12.75">
      <c r="E221" s="6"/>
      <c r="F221" s="6"/>
      <c r="I221" s="4"/>
    </row>
    <row r="222" spans="5:9" ht="12.75">
      <c r="E222" s="6"/>
      <c r="F222" s="6"/>
      <c r="I222" s="4"/>
    </row>
    <row r="223" spans="5:9" ht="12.75">
      <c r="E223" s="6"/>
      <c r="F223" s="6"/>
      <c r="I223" s="4"/>
    </row>
    <row r="224" spans="5:9" ht="12.75">
      <c r="E224" s="6"/>
      <c r="F224" s="6"/>
      <c r="I224" s="4"/>
    </row>
    <row r="225" spans="5:9" ht="12.75">
      <c r="E225" s="6"/>
      <c r="F225" s="6"/>
      <c r="I225" s="4"/>
    </row>
    <row r="226" spans="5:9" ht="12.75">
      <c r="E226" s="6"/>
      <c r="F226" s="6"/>
      <c r="I226" s="4"/>
    </row>
    <row r="227" spans="5:9" ht="12.75">
      <c r="E227" s="6"/>
      <c r="F227" s="6"/>
      <c r="I227" s="4"/>
    </row>
    <row r="228" spans="5:9" ht="12.75">
      <c r="E228" s="6"/>
      <c r="F228" s="6"/>
      <c r="I228" s="4"/>
    </row>
    <row r="229" spans="5:9" ht="12.75">
      <c r="E229" s="6"/>
      <c r="F229" s="6"/>
      <c r="I229" s="4"/>
    </row>
    <row r="230" spans="5:9" ht="12.75">
      <c r="E230" s="6"/>
      <c r="F230" s="6"/>
      <c r="I230" s="4"/>
    </row>
    <row r="231" spans="5:9" ht="12.75">
      <c r="E231" s="6"/>
      <c r="F231" s="6"/>
      <c r="I231" s="4"/>
    </row>
    <row r="232" spans="5:9" ht="12.75">
      <c r="E232" s="6"/>
      <c r="F232" s="6"/>
      <c r="I232" s="4"/>
    </row>
    <row r="233" spans="5:9" ht="12.75">
      <c r="E233" s="6"/>
      <c r="F233" s="6"/>
      <c r="I233" s="4"/>
    </row>
    <row r="234" spans="5:9" ht="12.75">
      <c r="E234" s="6"/>
      <c r="F234" s="6"/>
      <c r="I234" s="4"/>
    </row>
    <row r="235" spans="5:9" ht="12.75">
      <c r="E235" s="6"/>
      <c r="F235" s="6"/>
      <c r="I235" s="4"/>
    </row>
    <row r="236" spans="5:9" ht="12.75">
      <c r="E236" s="6"/>
      <c r="F236" s="6"/>
      <c r="I236" s="4"/>
    </row>
    <row r="237" spans="5:9" ht="12.75">
      <c r="E237" s="6"/>
      <c r="F237" s="6"/>
      <c r="I237" s="4"/>
    </row>
    <row r="238" spans="5:9" ht="12.75">
      <c r="E238" s="6"/>
      <c r="F238" s="6"/>
      <c r="I238" s="4"/>
    </row>
    <row r="239" spans="5:9" ht="12.75">
      <c r="E239" s="6"/>
      <c r="F239" s="6"/>
      <c r="I239" s="4"/>
    </row>
    <row r="240" spans="5:9" ht="12.75">
      <c r="E240" s="6"/>
      <c r="F240" s="6"/>
      <c r="I240" s="4"/>
    </row>
    <row r="241" spans="5:9" ht="12.75">
      <c r="E241" s="6"/>
      <c r="F241" s="6"/>
      <c r="I241" s="4"/>
    </row>
    <row r="242" spans="5:9" ht="12.75">
      <c r="E242" s="6"/>
      <c r="F242" s="6"/>
      <c r="I242" s="4"/>
    </row>
    <row r="243" spans="5:9" ht="12.75">
      <c r="E243" s="6"/>
      <c r="F243" s="6"/>
      <c r="I243" s="4"/>
    </row>
    <row r="244" spans="5:9" ht="12.75">
      <c r="E244" s="6"/>
      <c r="F244" s="6"/>
      <c r="I244" s="4"/>
    </row>
    <row r="245" spans="5:9" ht="12.75">
      <c r="E245" s="6"/>
      <c r="F245" s="6"/>
      <c r="I245" s="4"/>
    </row>
    <row r="246" spans="5:9" ht="12.75">
      <c r="E246" s="6"/>
      <c r="F246" s="6"/>
      <c r="I246" s="4"/>
    </row>
    <row r="247" spans="5:9" ht="12.75">
      <c r="E247" s="6"/>
      <c r="F247" s="6"/>
      <c r="I247" s="4"/>
    </row>
    <row r="248" spans="5:9" ht="12.75">
      <c r="E248" s="6"/>
      <c r="F248" s="6"/>
      <c r="I248" s="4"/>
    </row>
    <row r="249" spans="5:9" ht="12.75">
      <c r="E249" s="6"/>
      <c r="F249" s="6"/>
      <c r="I249" s="4"/>
    </row>
    <row r="250" spans="5:9" ht="12.75">
      <c r="E250" s="6"/>
      <c r="F250" s="6"/>
      <c r="I250" s="4"/>
    </row>
    <row r="251" ht="12.75">
      <c r="I251" s="4"/>
    </row>
    <row r="252" ht="12.75">
      <c r="I252" s="4"/>
    </row>
    <row r="253" ht="12.75">
      <c r="I253" s="4"/>
    </row>
    <row r="254" ht="12.75">
      <c r="I254" s="4"/>
    </row>
    <row r="255" ht="12.75">
      <c r="I255" s="4"/>
    </row>
    <row r="256" ht="12.75">
      <c r="I256" s="4"/>
    </row>
    <row r="257" ht="12.75">
      <c r="I257" s="4"/>
    </row>
    <row r="258" ht="12.75">
      <c r="I258" s="4"/>
    </row>
    <row r="259" ht="12.75">
      <c r="I259" s="4"/>
    </row>
    <row r="260" ht="12.75">
      <c r="I260" s="4"/>
    </row>
    <row r="261" ht="12.75">
      <c r="I261" s="4"/>
    </row>
    <row r="262" ht="12.75">
      <c r="I262" s="4"/>
    </row>
    <row r="263" ht="12.75">
      <c r="I263" s="4"/>
    </row>
    <row r="264" ht="12.75">
      <c r="I264" s="4"/>
    </row>
    <row r="265" ht="12.75">
      <c r="I265" s="4"/>
    </row>
    <row r="266" ht="12.75">
      <c r="I266" s="4"/>
    </row>
    <row r="267" ht="12.75">
      <c r="I267" s="4"/>
    </row>
    <row r="268" ht="12.75">
      <c r="I268" s="4"/>
    </row>
    <row r="269" ht="12.75">
      <c r="I269" s="4"/>
    </row>
    <row r="270" ht="12.75">
      <c r="I270" s="4"/>
    </row>
    <row r="271" ht="12.75">
      <c r="I271" s="4"/>
    </row>
    <row r="272" ht="12.75">
      <c r="I272" s="4"/>
    </row>
    <row r="273" ht="12.75">
      <c r="I273" s="4"/>
    </row>
    <row r="274" ht="12.75">
      <c r="I274" s="4"/>
    </row>
    <row r="275" ht="12.75">
      <c r="I275" s="4"/>
    </row>
    <row r="276" ht="12.75">
      <c r="I276" s="4"/>
    </row>
    <row r="277" ht="12.75">
      <c r="I277" s="4"/>
    </row>
    <row r="278" ht="12.75">
      <c r="I278" s="4"/>
    </row>
    <row r="279" ht="12.75">
      <c r="I279" s="4"/>
    </row>
    <row r="280" ht="12.75">
      <c r="I280" s="4"/>
    </row>
    <row r="281" ht="12.75">
      <c r="I281" s="4"/>
    </row>
    <row r="282" ht="12.75">
      <c r="I282" s="4"/>
    </row>
    <row r="283" ht="12.75">
      <c r="I283" s="4"/>
    </row>
    <row r="284" ht="12.75">
      <c r="I284" s="4"/>
    </row>
    <row r="285" ht="12.75">
      <c r="I285" s="4"/>
    </row>
    <row r="286" ht="12.75">
      <c r="I286" s="4"/>
    </row>
    <row r="287" ht="12.75">
      <c r="I287" s="4"/>
    </row>
    <row r="288" ht="12.75">
      <c r="I288" s="4"/>
    </row>
    <row r="289" ht="12.75">
      <c r="I289" s="4"/>
    </row>
    <row r="290" ht="12.75">
      <c r="I290" s="4"/>
    </row>
    <row r="291" ht="12.75">
      <c r="I291" s="4"/>
    </row>
    <row r="292" ht="12.75">
      <c r="I292" s="4"/>
    </row>
    <row r="293" ht="12.75">
      <c r="I293" s="4"/>
    </row>
    <row r="294" ht="12.75">
      <c r="I294" s="4"/>
    </row>
    <row r="295" ht="12.75">
      <c r="I295" s="4"/>
    </row>
    <row r="296" ht="12.75">
      <c r="I296" s="4"/>
    </row>
    <row r="297" ht="12.75">
      <c r="I297" s="4"/>
    </row>
    <row r="298" ht="12.75">
      <c r="I298" s="4"/>
    </row>
    <row r="299" ht="12.75">
      <c r="I299" s="4"/>
    </row>
    <row r="300" ht="12.75">
      <c r="I300" s="4"/>
    </row>
    <row r="301" ht="12.75">
      <c r="I301" s="4"/>
    </row>
    <row r="302" ht="12.75">
      <c r="I302" s="4"/>
    </row>
    <row r="303" ht="12.75">
      <c r="I303" s="4"/>
    </row>
  </sheetData>
  <mergeCells count="68">
    <mergeCell ref="B59:E59"/>
    <mergeCell ref="B60:E60"/>
    <mergeCell ref="B69:E69"/>
    <mergeCell ref="B65:E65"/>
    <mergeCell ref="B66:E66"/>
    <mergeCell ref="B67:E67"/>
    <mergeCell ref="B68:E68"/>
    <mergeCell ref="B61:E61"/>
    <mergeCell ref="B63:E63"/>
    <mergeCell ref="B64:E64"/>
    <mergeCell ref="B57:E57"/>
    <mergeCell ref="B58:E58"/>
    <mergeCell ref="B40:E40"/>
    <mergeCell ref="B51:E51"/>
    <mergeCell ref="B45:E45"/>
    <mergeCell ref="B47:E47"/>
    <mergeCell ref="B41:E41"/>
    <mergeCell ref="B46:E46"/>
    <mergeCell ref="B9:E9"/>
    <mergeCell ref="B11:E11"/>
    <mergeCell ref="B13:E13"/>
    <mergeCell ref="B14:E14"/>
    <mergeCell ref="B12:E12"/>
    <mergeCell ref="B43:E43"/>
    <mergeCell ref="B22:E22"/>
    <mergeCell ref="B49:E49"/>
    <mergeCell ref="B44:E44"/>
    <mergeCell ref="B26:E26"/>
    <mergeCell ref="B24:E24"/>
    <mergeCell ref="B23:E23"/>
    <mergeCell ref="B34:E34"/>
    <mergeCell ref="B35:E35"/>
    <mergeCell ref="B53:E53"/>
    <mergeCell ref="B25:E25"/>
    <mergeCell ref="B28:E28"/>
    <mergeCell ref="B29:E29"/>
    <mergeCell ref="B30:E30"/>
    <mergeCell ref="B31:E31"/>
    <mergeCell ref="B32:E32"/>
    <mergeCell ref="B33:E33"/>
    <mergeCell ref="B38:E38"/>
    <mergeCell ref="B42:E42"/>
    <mergeCell ref="B62:E62"/>
    <mergeCell ref="A3:I3"/>
    <mergeCell ref="A4:I4"/>
    <mergeCell ref="A5:I5"/>
    <mergeCell ref="A7:E7"/>
    <mergeCell ref="A8:E8"/>
    <mergeCell ref="B18:D18"/>
    <mergeCell ref="B39:E39"/>
    <mergeCell ref="B36:E36"/>
    <mergeCell ref="B37:E37"/>
    <mergeCell ref="B20:E20"/>
    <mergeCell ref="B27:E27"/>
    <mergeCell ref="B10:E10"/>
    <mergeCell ref="B15:E15"/>
    <mergeCell ref="B16:E16"/>
    <mergeCell ref="B21:E21"/>
    <mergeCell ref="B56:E56"/>
    <mergeCell ref="I48:I50"/>
    <mergeCell ref="B50:E50"/>
    <mergeCell ref="F48:F50"/>
    <mergeCell ref="G48:G50"/>
    <mergeCell ref="H48:H50"/>
    <mergeCell ref="B54:E54"/>
    <mergeCell ref="B55:E55"/>
    <mergeCell ref="B48:E48"/>
    <mergeCell ref="B52:E52"/>
  </mergeCells>
  <printOptions/>
  <pageMargins left="0.1968503937007874" right="0.1968503937007874"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103"/>
  <sheetViews>
    <sheetView workbookViewId="0" topLeftCell="A1">
      <selection activeCell="L8" sqref="L8"/>
    </sheetView>
  </sheetViews>
  <sheetFormatPr defaultColWidth="9.00390625" defaultRowHeight="12.75"/>
  <cols>
    <col min="1" max="1" width="3.375" style="0" customWidth="1"/>
    <col min="2" max="2" width="6.00390625" style="0" customWidth="1"/>
    <col min="3" max="3" width="7.875" style="0" customWidth="1"/>
    <col min="4" max="4" width="8.125" style="0" customWidth="1"/>
    <col min="5" max="5" width="33.375" style="0" customWidth="1"/>
    <col min="6" max="6" width="14.625" style="1431" customWidth="1"/>
    <col min="7" max="7" width="14.875" style="1431" customWidth="1"/>
    <col min="8" max="8" width="8.375" style="0" customWidth="1"/>
  </cols>
  <sheetData>
    <row r="1" spans="5:8" ht="15.75" customHeight="1">
      <c r="E1" s="1857"/>
      <c r="H1" s="1858" t="s">
        <v>448</v>
      </c>
    </row>
    <row r="2" ht="11.25" customHeight="1"/>
    <row r="3" ht="20.25">
      <c r="E3" s="1859"/>
    </row>
    <row r="4" spans="1:8" ht="15.75">
      <c r="A4" s="1417" t="s">
        <v>449</v>
      </c>
      <c r="B4" s="533"/>
      <c r="C4" s="533"/>
      <c r="D4" s="533"/>
      <c r="E4" s="533"/>
      <c r="F4" s="533"/>
      <c r="G4" s="382"/>
      <c r="H4" s="382"/>
    </row>
    <row r="5" spans="1:8" ht="15.75">
      <c r="A5" s="1417" t="s">
        <v>450</v>
      </c>
      <c r="B5" s="533"/>
      <c r="C5" s="533"/>
      <c r="D5" s="533"/>
      <c r="E5" s="533"/>
      <c r="F5" s="533"/>
      <c r="G5" s="382"/>
      <c r="H5" s="382"/>
    </row>
    <row r="6" spans="1:8" ht="15.75">
      <c r="A6" s="1417" t="s">
        <v>451</v>
      </c>
      <c r="B6" s="533"/>
      <c r="C6" s="533"/>
      <c r="D6" s="533"/>
      <c r="E6" s="533"/>
      <c r="F6" s="533"/>
      <c r="G6" s="382"/>
      <c r="H6" s="382"/>
    </row>
    <row r="7" spans="1:8" ht="17.25" customHeight="1">
      <c r="A7" s="471" t="s">
        <v>452</v>
      </c>
      <c r="B7" s="472"/>
      <c r="C7" s="472"/>
      <c r="D7" s="472"/>
      <c r="E7" s="472"/>
      <c r="F7" s="472"/>
      <c r="G7" s="472"/>
      <c r="H7" s="472"/>
    </row>
    <row r="8" spans="1:8" ht="20.25" customHeight="1">
      <c r="A8" s="471" t="s">
        <v>769</v>
      </c>
      <c r="B8" s="471"/>
      <c r="C8" s="471"/>
      <c r="D8" s="471"/>
      <c r="E8" s="471"/>
      <c r="F8" s="471"/>
      <c r="G8" s="471"/>
      <c r="H8" s="471"/>
    </row>
    <row r="9" ht="16.5" customHeight="1">
      <c r="E9" s="98"/>
    </row>
    <row r="10" ht="16.5" customHeight="1">
      <c r="E10" s="98"/>
    </row>
    <row r="11" spans="6:8" ht="12.75">
      <c r="F11" s="1860"/>
      <c r="H11" s="7" t="s">
        <v>740</v>
      </c>
    </row>
    <row r="12" spans="1:8" ht="53.25" customHeight="1">
      <c r="A12" s="3" t="s">
        <v>804</v>
      </c>
      <c r="B12" s="3" t="s">
        <v>805</v>
      </c>
      <c r="C12" s="3" t="s">
        <v>806</v>
      </c>
      <c r="D12" s="3" t="s">
        <v>807</v>
      </c>
      <c r="E12" s="3" t="s">
        <v>738</v>
      </c>
      <c r="F12" s="1861" t="s">
        <v>453</v>
      </c>
      <c r="G12" s="1862" t="s">
        <v>1032</v>
      </c>
      <c r="H12" s="476" t="s">
        <v>454</v>
      </c>
    </row>
    <row r="13" spans="1:8" ht="12.75">
      <c r="A13" s="2">
        <v>1</v>
      </c>
      <c r="B13" s="2">
        <v>2</v>
      </c>
      <c r="C13" s="2">
        <v>3</v>
      </c>
      <c r="D13" s="2">
        <v>4</v>
      </c>
      <c r="E13" s="2">
        <v>5</v>
      </c>
      <c r="F13" s="1863">
        <v>6</v>
      </c>
      <c r="G13" s="1864">
        <v>7</v>
      </c>
      <c r="H13" s="1865">
        <v>8</v>
      </c>
    </row>
    <row r="14" spans="1:8" ht="19.5" customHeight="1">
      <c r="A14" s="1866" t="s">
        <v>455</v>
      </c>
      <c r="B14" s="1867"/>
      <c r="C14" s="1867"/>
      <c r="D14" s="1867"/>
      <c r="E14" s="1868"/>
      <c r="F14" s="1869">
        <v>8201933</v>
      </c>
      <c r="G14" s="1869">
        <v>4099856</v>
      </c>
      <c r="H14" s="1450">
        <f>G14/F14*100</f>
        <v>49.98646050876056</v>
      </c>
    </row>
    <row r="15" spans="1:8" ht="19.5" customHeight="1">
      <c r="A15" s="100" t="s">
        <v>813</v>
      </c>
      <c r="B15" s="1870" t="s">
        <v>814</v>
      </c>
      <c r="C15" s="1871" t="s">
        <v>815</v>
      </c>
      <c r="D15" s="1872"/>
      <c r="E15" s="1873"/>
      <c r="F15" s="1874">
        <v>125837</v>
      </c>
      <c r="G15" s="1874">
        <v>125836</v>
      </c>
      <c r="H15" s="1875">
        <f>G15/F15*100</f>
        <v>99.99920532116946</v>
      </c>
    </row>
    <row r="16" spans="1:8" ht="24.75" customHeight="1">
      <c r="A16" s="1876"/>
      <c r="B16" s="1877"/>
      <c r="C16" s="1878" t="s">
        <v>820</v>
      </c>
      <c r="D16" s="1459" t="s">
        <v>821</v>
      </c>
      <c r="E16" s="1461"/>
      <c r="F16" s="405">
        <v>125837</v>
      </c>
      <c r="G16" s="405">
        <v>125836</v>
      </c>
      <c r="H16" s="1455">
        <f>G16/F16*100</f>
        <v>99.99920532116946</v>
      </c>
    </row>
    <row r="17" spans="1:8" ht="74.25" customHeight="1">
      <c r="A17" s="1879"/>
      <c r="B17" s="1880"/>
      <c r="C17" s="1881"/>
      <c r="D17" s="1882">
        <v>2010</v>
      </c>
      <c r="E17" s="1483" t="s">
        <v>456</v>
      </c>
      <c r="F17" s="405">
        <v>125837</v>
      </c>
      <c r="G17" s="405">
        <v>125836</v>
      </c>
      <c r="H17" s="1455">
        <f>G17/F17*100</f>
        <v>99.99920532116946</v>
      </c>
    </row>
    <row r="18" spans="1:8" ht="23.25" customHeight="1">
      <c r="A18" s="3" t="s">
        <v>824</v>
      </c>
      <c r="B18" s="3">
        <v>750</v>
      </c>
      <c r="C18" s="1573" t="s">
        <v>851</v>
      </c>
      <c r="D18" s="1573"/>
      <c r="E18" s="1573"/>
      <c r="F18" s="1874">
        <v>200900</v>
      </c>
      <c r="G18" s="1874">
        <v>109000</v>
      </c>
      <c r="H18" s="1875">
        <f>G18/F18*100</f>
        <v>54.25584868093579</v>
      </c>
    </row>
    <row r="19" spans="1:8" ht="24.75" customHeight="1">
      <c r="A19" s="640"/>
      <c r="B19" s="640"/>
      <c r="C19" s="634">
        <v>75011</v>
      </c>
      <c r="D19" s="1883" t="s">
        <v>852</v>
      </c>
      <c r="E19" s="1884"/>
      <c r="F19" s="549">
        <v>200900</v>
      </c>
      <c r="G19" s="549">
        <v>109000</v>
      </c>
      <c r="H19" s="1533">
        <f aca="true" t="shared" si="0" ref="H19:H82">G19/F19*100</f>
        <v>54.25584868093579</v>
      </c>
    </row>
    <row r="20" spans="1:8" ht="73.5" customHeight="1">
      <c r="A20" s="640"/>
      <c r="B20" s="640"/>
      <c r="C20" s="640"/>
      <c r="D20" s="1588">
        <v>2010</v>
      </c>
      <c r="E20" s="1483" t="s">
        <v>823</v>
      </c>
      <c r="F20" s="549">
        <v>200900</v>
      </c>
      <c r="G20" s="549">
        <v>109000</v>
      </c>
      <c r="H20" s="1533">
        <f t="shared" si="0"/>
        <v>54.25584868093579</v>
      </c>
    </row>
    <row r="21" spans="1:8" ht="42.75" customHeight="1">
      <c r="A21" s="100" t="s">
        <v>829</v>
      </c>
      <c r="B21" s="3">
        <v>751</v>
      </c>
      <c r="C21" s="1573" t="s">
        <v>857</v>
      </c>
      <c r="D21" s="1573"/>
      <c r="E21" s="1573"/>
      <c r="F21" s="1874">
        <v>4196</v>
      </c>
      <c r="G21" s="1874">
        <v>2100</v>
      </c>
      <c r="H21" s="1875">
        <f t="shared" si="0"/>
        <v>50.047664442326024</v>
      </c>
    </row>
    <row r="22" spans="1:8" ht="27.75" customHeight="1">
      <c r="A22" s="11"/>
      <c r="B22" s="640"/>
      <c r="C22" s="640">
        <v>75101</v>
      </c>
      <c r="D22" s="1521" t="s">
        <v>248</v>
      </c>
      <c r="E22" s="1521"/>
      <c r="F22" s="549">
        <v>4196</v>
      </c>
      <c r="G22" s="549">
        <v>2100</v>
      </c>
      <c r="H22" s="1533">
        <f t="shared" si="0"/>
        <v>50.047664442326024</v>
      </c>
    </row>
    <row r="23" spans="1:8" ht="71.25" customHeight="1">
      <c r="A23" s="640"/>
      <c r="B23" s="640"/>
      <c r="C23" s="640"/>
      <c r="D23" s="1591" t="s">
        <v>822</v>
      </c>
      <c r="E23" s="1483" t="s">
        <v>456</v>
      </c>
      <c r="F23" s="549">
        <v>4196</v>
      </c>
      <c r="G23" s="549">
        <v>2100</v>
      </c>
      <c r="H23" s="1533">
        <f t="shared" si="0"/>
        <v>50.047664442326024</v>
      </c>
    </row>
    <row r="24" spans="1:8" ht="24" customHeight="1">
      <c r="A24" s="393" t="s">
        <v>850</v>
      </c>
      <c r="B24" s="393">
        <v>852</v>
      </c>
      <c r="C24" s="432" t="s">
        <v>940</v>
      </c>
      <c r="D24" s="433"/>
      <c r="E24" s="434"/>
      <c r="F24" s="397">
        <v>7871000</v>
      </c>
      <c r="G24" s="1874">
        <v>3862920</v>
      </c>
      <c r="H24" s="1875">
        <f t="shared" si="0"/>
        <v>49.07788082835726</v>
      </c>
    </row>
    <row r="25" spans="1:8" ht="24.75" customHeight="1">
      <c r="A25" s="640"/>
      <c r="B25" s="640"/>
      <c r="C25" s="640">
        <v>85203</v>
      </c>
      <c r="D25" s="1885" t="s">
        <v>941</v>
      </c>
      <c r="E25" s="1886"/>
      <c r="F25" s="549">
        <v>180000</v>
      </c>
      <c r="G25" s="549">
        <v>93200</v>
      </c>
      <c r="H25" s="1533">
        <f t="shared" si="0"/>
        <v>51.77777777777778</v>
      </c>
    </row>
    <row r="26" spans="1:8" ht="71.25" customHeight="1">
      <c r="A26" s="104"/>
      <c r="B26" s="104"/>
      <c r="C26" s="104"/>
      <c r="D26" s="1887">
        <v>2010</v>
      </c>
      <c r="E26" s="1483" t="s">
        <v>853</v>
      </c>
      <c r="F26" s="549">
        <v>180000</v>
      </c>
      <c r="G26" s="549">
        <v>93200</v>
      </c>
      <c r="H26" s="1533">
        <f t="shared" si="0"/>
        <v>51.77777777777778</v>
      </c>
    </row>
    <row r="27" spans="1:8" ht="40.5" customHeight="1">
      <c r="A27" s="640"/>
      <c r="B27" s="640"/>
      <c r="C27" s="634">
        <v>85212</v>
      </c>
      <c r="D27" s="1888" t="s">
        <v>301</v>
      </c>
      <c r="E27" s="1889"/>
      <c r="F27" s="549">
        <v>7304000</v>
      </c>
      <c r="G27" s="549">
        <v>3574900</v>
      </c>
      <c r="H27" s="1533">
        <f t="shared" si="0"/>
        <v>48.944414019715225</v>
      </c>
    </row>
    <row r="28" spans="1:8" ht="71.25" customHeight="1">
      <c r="A28" s="640"/>
      <c r="B28" s="640"/>
      <c r="C28" s="104"/>
      <c r="D28" s="1890" t="s">
        <v>822</v>
      </c>
      <c r="E28" s="1483" t="s">
        <v>823</v>
      </c>
      <c r="F28" s="549">
        <v>7304000</v>
      </c>
      <c r="G28" s="549">
        <v>3574900</v>
      </c>
      <c r="H28" s="1533">
        <f t="shared" si="0"/>
        <v>48.944414019715225</v>
      </c>
    </row>
    <row r="29" spans="1:8" ht="51" customHeight="1">
      <c r="A29" s="640"/>
      <c r="B29" s="640"/>
      <c r="C29" s="640">
        <v>85213</v>
      </c>
      <c r="D29" s="1464" t="s">
        <v>945</v>
      </c>
      <c r="E29" s="1466"/>
      <c r="F29" s="549">
        <v>38000</v>
      </c>
      <c r="G29" s="549">
        <v>19170</v>
      </c>
      <c r="H29" s="1533">
        <f t="shared" si="0"/>
        <v>50.44736842105263</v>
      </c>
    </row>
    <row r="30" spans="1:8" ht="72" customHeight="1">
      <c r="A30" s="640"/>
      <c r="B30" s="640"/>
      <c r="C30" s="104"/>
      <c r="D30" s="1891">
        <v>2010</v>
      </c>
      <c r="E30" s="1483" t="s">
        <v>823</v>
      </c>
      <c r="F30" s="549">
        <v>38000</v>
      </c>
      <c r="G30" s="549">
        <v>19170</v>
      </c>
      <c r="H30" s="1533">
        <f t="shared" si="0"/>
        <v>50.44736842105263</v>
      </c>
    </row>
    <row r="31" spans="1:8" ht="27.75" customHeight="1">
      <c r="A31" s="640"/>
      <c r="B31" s="640"/>
      <c r="C31" s="634">
        <v>85214</v>
      </c>
      <c r="D31" s="1888" t="s">
        <v>946</v>
      </c>
      <c r="E31" s="1889"/>
      <c r="F31" s="549">
        <v>340000</v>
      </c>
      <c r="G31" s="549">
        <v>170600</v>
      </c>
      <c r="H31" s="1533">
        <f t="shared" si="0"/>
        <v>50.17647058823529</v>
      </c>
    </row>
    <row r="32" spans="1:8" ht="73.5" customHeight="1">
      <c r="A32" s="640"/>
      <c r="B32" s="640"/>
      <c r="C32" s="640"/>
      <c r="D32" s="1890" t="s">
        <v>822</v>
      </c>
      <c r="E32" s="1483" t="s">
        <v>823</v>
      </c>
      <c r="F32" s="549">
        <v>340000</v>
      </c>
      <c r="G32" s="549">
        <v>170600</v>
      </c>
      <c r="H32" s="1533">
        <f t="shared" si="0"/>
        <v>50.17647058823529</v>
      </c>
    </row>
    <row r="33" spans="1:8" ht="28.5" customHeight="1">
      <c r="A33" s="640"/>
      <c r="B33" s="640"/>
      <c r="C33" s="634">
        <v>85228</v>
      </c>
      <c r="D33" s="1888" t="s">
        <v>948</v>
      </c>
      <c r="E33" s="1889"/>
      <c r="F33" s="549">
        <v>8000</v>
      </c>
      <c r="G33" s="549">
        <v>4050</v>
      </c>
      <c r="H33" s="1533">
        <f t="shared" si="0"/>
        <v>50.625</v>
      </c>
    </row>
    <row r="34" spans="1:8" ht="71.25" customHeight="1">
      <c r="A34" s="640"/>
      <c r="B34" s="11"/>
      <c r="C34" s="104"/>
      <c r="D34" s="1596" t="s">
        <v>822</v>
      </c>
      <c r="E34" s="1483" t="s">
        <v>853</v>
      </c>
      <c r="F34" s="549">
        <v>8000</v>
      </c>
      <c r="G34" s="549">
        <v>4050</v>
      </c>
      <c r="H34" s="1533">
        <f t="shared" si="0"/>
        <v>50.625</v>
      </c>
    </row>
    <row r="35" spans="1:8" ht="22.5" customHeight="1">
      <c r="A35" s="11"/>
      <c r="B35" s="640"/>
      <c r="C35" s="1892">
        <v>85278</v>
      </c>
      <c r="D35" s="1888" t="s">
        <v>951</v>
      </c>
      <c r="E35" s="1889"/>
      <c r="F35" s="549">
        <v>1000</v>
      </c>
      <c r="G35" s="549">
        <v>1000</v>
      </c>
      <c r="H35" s="1533">
        <f t="shared" si="0"/>
        <v>100</v>
      </c>
    </row>
    <row r="36" spans="1:8" ht="73.5" customHeight="1">
      <c r="A36" s="11"/>
      <c r="B36" s="104"/>
      <c r="C36" s="104"/>
      <c r="D36" s="1890" t="s">
        <v>822</v>
      </c>
      <c r="E36" s="1893" t="s">
        <v>823</v>
      </c>
      <c r="F36" s="549">
        <v>1000</v>
      </c>
      <c r="G36" s="549">
        <v>1000</v>
      </c>
      <c r="H36" s="1533">
        <f t="shared" si="0"/>
        <v>100</v>
      </c>
    </row>
    <row r="37" spans="1:8" ht="23.25" customHeight="1">
      <c r="A37" s="1866" t="s">
        <v>457</v>
      </c>
      <c r="B37" s="1867"/>
      <c r="C37" s="1867"/>
      <c r="D37" s="1867"/>
      <c r="E37" s="1868"/>
      <c r="F37" s="1869">
        <v>8201933</v>
      </c>
      <c r="G37" s="1869">
        <v>4066801</v>
      </c>
      <c r="H37" s="1450">
        <f t="shared" si="0"/>
        <v>49.58344575601873</v>
      </c>
    </row>
    <row r="38" spans="1:8" ht="17.25" customHeight="1">
      <c r="A38" s="1451"/>
      <c r="B38" s="1452" t="s">
        <v>176</v>
      </c>
      <c r="C38" s="1453"/>
      <c r="D38" s="1453"/>
      <c r="E38" s="1454"/>
      <c r="F38" s="1874"/>
      <c r="G38" s="1874"/>
      <c r="H38" s="1875"/>
    </row>
    <row r="39" spans="1:8" ht="18.75" customHeight="1">
      <c r="A39" s="1456"/>
      <c r="B39" s="1452" t="s">
        <v>177</v>
      </c>
      <c r="C39" s="1453"/>
      <c r="D39" s="1453"/>
      <c r="E39" s="1454"/>
      <c r="F39" s="1894">
        <v>8201933</v>
      </c>
      <c r="G39" s="1894">
        <v>4066801</v>
      </c>
      <c r="H39" s="1895">
        <f aca="true" t="shared" si="1" ref="H39:H45">G39/F39*100</f>
        <v>49.58344575601873</v>
      </c>
    </row>
    <row r="40" spans="1:8" ht="19.5" customHeight="1">
      <c r="A40" s="1457"/>
      <c r="B40" s="1458"/>
      <c r="C40" s="1459" t="s">
        <v>178</v>
      </c>
      <c r="D40" s="1460"/>
      <c r="E40" s="1461"/>
      <c r="F40" s="1894"/>
      <c r="G40" s="1894"/>
      <c r="H40" s="1895"/>
    </row>
    <row r="41" spans="1:8" ht="18.75" customHeight="1">
      <c r="A41" s="1457"/>
      <c r="B41" s="1462"/>
      <c r="C41" s="1459" t="s">
        <v>458</v>
      </c>
      <c r="D41" s="743"/>
      <c r="E41" s="744"/>
      <c r="F41" s="1894">
        <v>472757</v>
      </c>
      <c r="G41" s="1894">
        <v>242563</v>
      </c>
      <c r="H41" s="1895">
        <f t="shared" si="1"/>
        <v>51.30817735115504</v>
      </c>
    </row>
    <row r="42" spans="1:8" ht="23.25" customHeight="1">
      <c r="A42" s="1457"/>
      <c r="B42" s="1462"/>
      <c r="C42" s="1459" t="s">
        <v>459</v>
      </c>
      <c r="D42" s="1460"/>
      <c r="E42" s="1461"/>
      <c r="F42" s="1894">
        <v>146570</v>
      </c>
      <c r="G42" s="1894">
        <v>67374</v>
      </c>
      <c r="H42" s="1895">
        <f t="shared" si="1"/>
        <v>45.96711468922699</v>
      </c>
    </row>
    <row r="43" spans="1:8" ht="23.25" customHeight="1">
      <c r="A43" s="1457"/>
      <c r="B43" s="1462"/>
      <c r="C43" s="1464" t="s">
        <v>460</v>
      </c>
      <c r="D43" s="1465"/>
      <c r="E43" s="1466"/>
      <c r="F43" s="1894">
        <v>7582606</v>
      </c>
      <c r="G43" s="1894">
        <v>3756864</v>
      </c>
      <c r="H43" s="1895">
        <f t="shared" si="1"/>
        <v>49.545815778902394</v>
      </c>
    </row>
    <row r="44" spans="1:8" ht="18.75" customHeight="1">
      <c r="A44" s="1457"/>
      <c r="B44" s="1462"/>
      <c r="C44" s="1896" t="s">
        <v>461</v>
      </c>
      <c r="D44" s="1896"/>
      <c r="E44" s="1897"/>
      <c r="F44" s="1894"/>
      <c r="G44" s="1894"/>
      <c r="H44" s="1895"/>
    </row>
    <row r="45" spans="1:8" ht="18.75" customHeight="1">
      <c r="A45" s="1467"/>
      <c r="B45" s="1463"/>
      <c r="C45" s="1896" t="s">
        <v>462</v>
      </c>
      <c r="D45" s="1896"/>
      <c r="E45" s="1897"/>
      <c r="F45" s="1894">
        <v>7351900</v>
      </c>
      <c r="G45" s="1894">
        <v>3575724</v>
      </c>
      <c r="H45" s="1895">
        <f t="shared" si="1"/>
        <v>48.63673336144398</v>
      </c>
    </row>
    <row r="46" spans="1:8" ht="23.25" customHeight="1">
      <c r="A46" s="1898" t="s">
        <v>813</v>
      </c>
      <c r="B46" s="1899" t="s">
        <v>814</v>
      </c>
      <c r="C46" s="1871" t="s">
        <v>463</v>
      </c>
      <c r="D46" s="1872"/>
      <c r="E46" s="1873"/>
      <c r="F46" s="1874">
        <v>125837</v>
      </c>
      <c r="G46" s="1874">
        <v>125836</v>
      </c>
      <c r="H46" s="1875">
        <f t="shared" si="0"/>
        <v>99.99920532116946</v>
      </c>
    </row>
    <row r="47" spans="1:8" ht="23.25" customHeight="1">
      <c r="A47" s="1900"/>
      <c r="B47" s="1901"/>
      <c r="C47" s="1902" t="s">
        <v>820</v>
      </c>
      <c r="D47" s="1903" t="s">
        <v>821</v>
      </c>
      <c r="E47" s="1904"/>
      <c r="F47" s="1905">
        <v>125837</v>
      </c>
      <c r="G47" s="405">
        <v>125836</v>
      </c>
      <c r="H47" s="1455">
        <f t="shared" si="0"/>
        <v>99.99920532116946</v>
      </c>
    </row>
    <row r="48" spans="1:8" ht="27" customHeight="1">
      <c r="A48" s="1876"/>
      <c r="B48" s="1906"/>
      <c r="C48" s="407"/>
      <c r="D48" s="1907">
        <v>4010</v>
      </c>
      <c r="E48" s="1908" t="s">
        <v>199</v>
      </c>
      <c r="F48" s="405">
        <v>1437</v>
      </c>
      <c r="G48" s="405">
        <v>1436</v>
      </c>
      <c r="H48" s="1455">
        <f>G48/F48*100</f>
        <v>99.93041057759221</v>
      </c>
    </row>
    <row r="49" spans="1:9" ht="23.25" customHeight="1">
      <c r="A49" s="1876"/>
      <c r="B49" s="1906"/>
      <c r="C49" s="407"/>
      <c r="D49" s="1882">
        <v>4300</v>
      </c>
      <c r="E49" s="1909" t="s">
        <v>200</v>
      </c>
      <c r="F49" s="405">
        <v>731</v>
      </c>
      <c r="G49" s="405">
        <v>731</v>
      </c>
      <c r="H49" s="1455">
        <f>G49/F49*100</f>
        <v>100</v>
      </c>
      <c r="I49" s="1910"/>
    </row>
    <row r="50" spans="1:8" ht="23.25" customHeight="1">
      <c r="A50" s="1876"/>
      <c r="B50" s="1906"/>
      <c r="C50" s="407"/>
      <c r="D50" s="1882">
        <v>4430</v>
      </c>
      <c r="E50" s="1909" t="s">
        <v>201</v>
      </c>
      <c r="F50" s="405">
        <v>123369</v>
      </c>
      <c r="G50" s="405">
        <v>123369</v>
      </c>
      <c r="H50" s="1455">
        <f>G50/F50*100</f>
        <v>100</v>
      </c>
    </row>
    <row r="51" spans="1:8" ht="36.75" customHeight="1">
      <c r="A51" s="1879"/>
      <c r="B51" s="1911"/>
      <c r="C51" s="419"/>
      <c r="D51" s="1912">
        <v>4740</v>
      </c>
      <c r="E51" s="1908" t="s">
        <v>202</v>
      </c>
      <c r="F51" s="405">
        <v>300</v>
      </c>
      <c r="G51" s="405">
        <v>300</v>
      </c>
      <c r="H51" s="1455">
        <f>G51/F51*100</f>
        <v>100</v>
      </c>
    </row>
    <row r="52" spans="1:8" ht="27.75" customHeight="1">
      <c r="A52" s="3" t="s">
        <v>824</v>
      </c>
      <c r="B52" s="3">
        <v>750</v>
      </c>
      <c r="C52" s="1913" t="s">
        <v>851</v>
      </c>
      <c r="D52" s="1573"/>
      <c r="E52" s="1573"/>
      <c r="F52" s="1874">
        <v>200900</v>
      </c>
      <c r="G52" s="1874">
        <v>109000</v>
      </c>
      <c r="H52" s="1875">
        <f t="shared" si="0"/>
        <v>54.25584868093579</v>
      </c>
    </row>
    <row r="53" spans="1:8" ht="29.25" customHeight="1">
      <c r="A53" s="640"/>
      <c r="B53" s="640"/>
      <c r="C53" s="634">
        <v>75011</v>
      </c>
      <c r="D53" s="1883" t="s">
        <v>852</v>
      </c>
      <c r="E53" s="1884"/>
      <c r="F53" s="549">
        <v>200900</v>
      </c>
      <c r="G53" s="549">
        <v>109000</v>
      </c>
      <c r="H53" s="1533">
        <f t="shared" si="0"/>
        <v>54.25584868093579</v>
      </c>
    </row>
    <row r="54" spans="1:8" ht="32.25" customHeight="1">
      <c r="A54" s="640"/>
      <c r="B54" s="640"/>
      <c r="C54" s="640"/>
      <c r="D54" s="1588">
        <v>4010</v>
      </c>
      <c r="E54" s="1893" t="s">
        <v>199</v>
      </c>
      <c r="F54" s="549">
        <v>200390</v>
      </c>
      <c r="G54" s="549">
        <v>108760</v>
      </c>
      <c r="H54" s="1533">
        <f t="shared" si="0"/>
        <v>54.27416537751385</v>
      </c>
    </row>
    <row r="55" spans="1:8" ht="27.75" customHeight="1">
      <c r="A55" s="11"/>
      <c r="B55" s="640"/>
      <c r="C55" s="640"/>
      <c r="D55" s="1588">
        <v>4300</v>
      </c>
      <c r="E55" s="1893" t="s">
        <v>200</v>
      </c>
      <c r="F55" s="549">
        <v>10</v>
      </c>
      <c r="G55" s="549">
        <v>0</v>
      </c>
      <c r="H55" s="1584">
        <v>0</v>
      </c>
    </row>
    <row r="56" spans="1:8" ht="27.75" customHeight="1">
      <c r="A56" s="11"/>
      <c r="B56" s="640"/>
      <c r="C56" s="640"/>
      <c r="D56" s="1588">
        <v>4430</v>
      </c>
      <c r="E56" s="1893" t="s">
        <v>201</v>
      </c>
      <c r="F56" s="549">
        <v>500</v>
      </c>
      <c r="G56" s="549">
        <v>240</v>
      </c>
      <c r="H56" s="1533">
        <f t="shared" si="0"/>
        <v>48</v>
      </c>
    </row>
    <row r="57" spans="1:8" ht="43.5" customHeight="1">
      <c r="A57" s="100" t="s">
        <v>829</v>
      </c>
      <c r="B57" s="3">
        <v>751</v>
      </c>
      <c r="C57" s="1573" t="s">
        <v>857</v>
      </c>
      <c r="D57" s="1573"/>
      <c r="E57" s="1573"/>
      <c r="F57" s="1874">
        <v>4196</v>
      </c>
      <c r="G57" s="1874">
        <v>2100</v>
      </c>
      <c r="H57" s="1875">
        <f t="shared" si="0"/>
        <v>50.047664442326024</v>
      </c>
    </row>
    <row r="58" spans="1:8" ht="33.75" customHeight="1">
      <c r="A58" s="11"/>
      <c r="B58" s="640"/>
      <c r="C58" s="640">
        <v>75101</v>
      </c>
      <c r="D58" s="1521" t="s">
        <v>248</v>
      </c>
      <c r="E58" s="1521"/>
      <c r="F58" s="549">
        <v>4196</v>
      </c>
      <c r="G58" s="549">
        <v>2100</v>
      </c>
      <c r="H58" s="1533">
        <f t="shared" si="0"/>
        <v>50.047664442326024</v>
      </c>
    </row>
    <row r="59" spans="1:8" ht="28.5" customHeight="1">
      <c r="A59" s="11"/>
      <c r="B59" s="640"/>
      <c r="C59" s="640"/>
      <c r="D59" s="1588">
        <v>4210</v>
      </c>
      <c r="E59" s="1483" t="s">
        <v>190</v>
      </c>
      <c r="F59" s="549">
        <v>2000</v>
      </c>
      <c r="G59" s="549">
        <v>1050</v>
      </c>
      <c r="H59" s="1533">
        <f t="shared" si="0"/>
        <v>52.5</v>
      </c>
    </row>
    <row r="60" spans="1:8" ht="26.25" customHeight="1">
      <c r="A60" s="11"/>
      <c r="B60" s="640"/>
      <c r="C60" s="640"/>
      <c r="D60" s="1588">
        <v>4300</v>
      </c>
      <c r="E60" s="1483" t="s">
        <v>200</v>
      </c>
      <c r="F60" s="549">
        <v>2196</v>
      </c>
      <c r="G60" s="549">
        <v>1050</v>
      </c>
      <c r="H60" s="1533">
        <f t="shared" si="0"/>
        <v>47.81420765027322</v>
      </c>
    </row>
    <row r="61" spans="1:8" ht="28.5" customHeight="1">
      <c r="A61" s="393" t="s">
        <v>850</v>
      </c>
      <c r="B61" s="393">
        <v>852</v>
      </c>
      <c r="C61" s="432" t="s">
        <v>940</v>
      </c>
      <c r="D61" s="433"/>
      <c r="E61" s="434"/>
      <c r="F61" s="397">
        <v>7871000</v>
      </c>
      <c r="G61" s="1874">
        <v>3829865</v>
      </c>
      <c r="H61" s="1875">
        <f t="shared" si="0"/>
        <v>48.65792148392835</v>
      </c>
    </row>
    <row r="62" spans="1:8" ht="27.75" customHeight="1">
      <c r="A62" s="640"/>
      <c r="B62" s="640"/>
      <c r="C62" s="640">
        <v>85203</v>
      </c>
      <c r="D62" s="1914" t="s">
        <v>941</v>
      </c>
      <c r="E62" s="1915"/>
      <c r="F62" s="596">
        <v>180000</v>
      </c>
      <c r="G62" s="596">
        <v>93200</v>
      </c>
      <c r="H62" s="1550">
        <f t="shared" si="0"/>
        <v>51.77777777777778</v>
      </c>
    </row>
    <row r="63" spans="1:8" ht="29.25" customHeight="1">
      <c r="A63" s="640"/>
      <c r="B63" s="640"/>
      <c r="C63" s="640"/>
      <c r="D63" s="619">
        <v>4010</v>
      </c>
      <c r="E63" s="1916" t="s">
        <v>199</v>
      </c>
      <c r="F63" s="549">
        <v>117500</v>
      </c>
      <c r="G63" s="549">
        <v>53624</v>
      </c>
      <c r="H63" s="1533">
        <f t="shared" si="0"/>
        <v>45.63744680851064</v>
      </c>
    </row>
    <row r="64" spans="1:8" ht="24.75" customHeight="1">
      <c r="A64" s="640"/>
      <c r="B64" s="640"/>
      <c r="C64" s="640"/>
      <c r="D64" s="1890" t="s">
        <v>282</v>
      </c>
      <c r="E64" s="1917" t="s">
        <v>214</v>
      </c>
      <c r="F64" s="549">
        <v>9200</v>
      </c>
      <c r="G64" s="549">
        <v>9087</v>
      </c>
      <c r="H64" s="1533">
        <f t="shared" si="0"/>
        <v>98.77173913043478</v>
      </c>
    </row>
    <row r="65" spans="1:8" ht="29.25" customHeight="1">
      <c r="A65" s="640"/>
      <c r="B65" s="640"/>
      <c r="C65" s="640"/>
      <c r="D65" s="1890" t="s">
        <v>283</v>
      </c>
      <c r="E65" s="1917" t="s">
        <v>215</v>
      </c>
      <c r="F65" s="549">
        <v>22400</v>
      </c>
      <c r="G65" s="549">
        <v>10895</v>
      </c>
      <c r="H65" s="1533">
        <f t="shared" si="0"/>
        <v>48.63839285714286</v>
      </c>
    </row>
    <row r="66" spans="1:8" ht="29.25" customHeight="1">
      <c r="A66" s="640"/>
      <c r="B66" s="640"/>
      <c r="C66" s="640"/>
      <c r="D66" s="1890" t="s">
        <v>284</v>
      </c>
      <c r="E66" s="1917" t="s">
        <v>216</v>
      </c>
      <c r="F66" s="549">
        <v>3100</v>
      </c>
      <c r="G66" s="549">
        <v>1495</v>
      </c>
      <c r="H66" s="1533">
        <f t="shared" si="0"/>
        <v>48.225806451612904</v>
      </c>
    </row>
    <row r="67" spans="1:8" ht="27" customHeight="1">
      <c r="A67" s="640"/>
      <c r="B67" s="640"/>
      <c r="C67" s="640"/>
      <c r="D67" s="1890" t="s">
        <v>243</v>
      </c>
      <c r="E67" s="1917" t="s">
        <v>190</v>
      </c>
      <c r="F67" s="1894">
        <v>8000</v>
      </c>
      <c r="G67" s="549">
        <v>4796</v>
      </c>
      <c r="H67" s="1533">
        <f t="shared" si="0"/>
        <v>59.95</v>
      </c>
    </row>
    <row r="68" spans="1:8" ht="26.25" customHeight="1">
      <c r="A68" s="640"/>
      <c r="B68" s="640"/>
      <c r="C68" s="640"/>
      <c r="D68" s="1890" t="s">
        <v>464</v>
      </c>
      <c r="E68" s="1917" t="s">
        <v>218</v>
      </c>
      <c r="F68" s="1894">
        <v>8500</v>
      </c>
      <c r="G68" s="549">
        <v>6311</v>
      </c>
      <c r="H68" s="1533">
        <f t="shared" si="0"/>
        <v>74.24705882352941</v>
      </c>
    </row>
    <row r="69" spans="1:8" ht="27.75" customHeight="1">
      <c r="A69" s="640"/>
      <c r="B69" s="640"/>
      <c r="C69" s="640"/>
      <c r="D69" s="1890" t="s">
        <v>244</v>
      </c>
      <c r="E69" s="1917" t="s">
        <v>200</v>
      </c>
      <c r="F69" s="549">
        <v>6000</v>
      </c>
      <c r="G69" s="549">
        <v>2093</v>
      </c>
      <c r="H69" s="1533">
        <f t="shared" si="0"/>
        <v>34.88333333333333</v>
      </c>
    </row>
    <row r="70" spans="1:8" ht="29.25" customHeight="1">
      <c r="A70" s="104"/>
      <c r="B70" s="104"/>
      <c r="C70" s="104"/>
      <c r="D70" s="1890" t="s">
        <v>297</v>
      </c>
      <c r="E70" s="1917" t="s">
        <v>221</v>
      </c>
      <c r="F70" s="549">
        <v>500</v>
      </c>
      <c r="G70" s="549">
        <v>421</v>
      </c>
      <c r="H70" s="1533">
        <f t="shared" si="0"/>
        <v>84.2</v>
      </c>
    </row>
    <row r="71" spans="1:8" ht="39" customHeight="1">
      <c r="A71" s="640"/>
      <c r="B71" s="640"/>
      <c r="C71" s="640"/>
      <c r="D71" s="1918" t="s">
        <v>298</v>
      </c>
      <c r="E71" s="1919" t="s">
        <v>223</v>
      </c>
      <c r="F71" s="596">
        <v>1000</v>
      </c>
      <c r="G71" s="596">
        <v>678</v>
      </c>
      <c r="H71" s="1550">
        <f t="shared" si="0"/>
        <v>67.80000000000001</v>
      </c>
    </row>
    <row r="72" spans="1:8" ht="33.75" customHeight="1">
      <c r="A72" s="640"/>
      <c r="B72" s="640"/>
      <c r="C72" s="104"/>
      <c r="D72" s="1920" t="s">
        <v>285</v>
      </c>
      <c r="E72" s="1590" t="s">
        <v>226</v>
      </c>
      <c r="F72" s="1921">
        <v>3800</v>
      </c>
      <c r="G72" s="596">
        <v>3800</v>
      </c>
      <c r="H72" s="596">
        <f t="shared" si="0"/>
        <v>100</v>
      </c>
    </row>
    <row r="73" spans="1:8" ht="39.75" customHeight="1">
      <c r="A73" s="640"/>
      <c r="B73" s="640"/>
      <c r="C73" s="634">
        <v>85212</v>
      </c>
      <c r="D73" s="1888" t="s">
        <v>942</v>
      </c>
      <c r="E73" s="1889"/>
      <c r="F73" s="1894">
        <v>7304000</v>
      </c>
      <c r="G73" s="549">
        <v>3560196</v>
      </c>
      <c r="H73" s="1533">
        <f t="shared" si="0"/>
        <v>48.74309967141293</v>
      </c>
    </row>
    <row r="74" spans="1:8" ht="24" customHeight="1">
      <c r="A74" s="640"/>
      <c r="B74" s="640"/>
      <c r="C74" s="640"/>
      <c r="D74" s="1890" t="s">
        <v>465</v>
      </c>
      <c r="E74" s="1922" t="s">
        <v>302</v>
      </c>
      <c r="F74" s="1894">
        <v>7010900</v>
      </c>
      <c r="G74" s="549">
        <v>3420408</v>
      </c>
      <c r="H74" s="1533">
        <f t="shared" si="0"/>
        <v>48.78700309518037</v>
      </c>
    </row>
    <row r="75" spans="1:8" ht="30.75" customHeight="1">
      <c r="A75" s="640"/>
      <c r="B75" s="640"/>
      <c r="C75" s="640"/>
      <c r="D75" s="1890" t="s">
        <v>281</v>
      </c>
      <c r="E75" s="1922" t="s">
        <v>199</v>
      </c>
      <c r="F75" s="549">
        <v>128000</v>
      </c>
      <c r="G75" s="549">
        <v>56709</v>
      </c>
      <c r="H75" s="1533">
        <f t="shared" si="0"/>
        <v>44.303906250000004</v>
      </c>
    </row>
    <row r="76" spans="1:8" ht="29.25" customHeight="1">
      <c r="A76" s="640"/>
      <c r="B76" s="640"/>
      <c r="C76" s="640"/>
      <c r="D76" s="1890" t="s">
        <v>282</v>
      </c>
      <c r="E76" s="1922" t="s">
        <v>214</v>
      </c>
      <c r="F76" s="549">
        <v>10000</v>
      </c>
      <c r="G76" s="549">
        <v>10000</v>
      </c>
      <c r="H76" s="1533">
        <f t="shared" si="0"/>
        <v>100</v>
      </c>
    </row>
    <row r="77" spans="1:8" ht="27.75" customHeight="1">
      <c r="A77" s="640"/>
      <c r="B77" s="640"/>
      <c r="C77" s="640"/>
      <c r="D77" s="1890" t="s">
        <v>283</v>
      </c>
      <c r="E77" s="1917" t="s">
        <v>215</v>
      </c>
      <c r="F77" s="549">
        <v>116420</v>
      </c>
      <c r="G77" s="549">
        <v>52747</v>
      </c>
      <c r="H77" s="1533">
        <f t="shared" si="0"/>
        <v>45.307507301151006</v>
      </c>
    </row>
    <row r="78" spans="1:8" ht="28.5" customHeight="1">
      <c r="A78" s="640"/>
      <c r="B78" s="640"/>
      <c r="C78" s="640"/>
      <c r="D78" s="1890" t="s">
        <v>284</v>
      </c>
      <c r="E78" s="1917" t="s">
        <v>216</v>
      </c>
      <c r="F78" s="1894">
        <v>3380</v>
      </c>
      <c r="G78" s="549">
        <v>1634</v>
      </c>
      <c r="H78" s="1533">
        <f t="shared" si="0"/>
        <v>48.34319526627219</v>
      </c>
    </row>
    <row r="79" spans="1:8" ht="25.5" customHeight="1">
      <c r="A79" s="640"/>
      <c r="B79" s="640"/>
      <c r="C79" s="640"/>
      <c r="D79" s="1890" t="s">
        <v>243</v>
      </c>
      <c r="E79" s="1917" t="s">
        <v>190</v>
      </c>
      <c r="F79" s="549">
        <v>8000</v>
      </c>
      <c r="G79" s="549">
        <v>1627</v>
      </c>
      <c r="H79" s="1533">
        <f t="shared" si="0"/>
        <v>20.3375</v>
      </c>
    </row>
    <row r="80" spans="1:8" ht="25.5" customHeight="1">
      <c r="A80" s="640"/>
      <c r="B80" s="640"/>
      <c r="C80" s="640"/>
      <c r="D80" s="1890" t="s">
        <v>464</v>
      </c>
      <c r="E80" s="1917" t="s">
        <v>218</v>
      </c>
      <c r="F80" s="549">
        <v>10200</v>
      </c>
      <c r="G80" s="549">
        <v>4885</v>
      </c>
      <c r="H80" s="1533">
        <f t="shared" si="0"/>
        <v>47.8921568627451</v>
      </c>
    </row>
    <row r="81" spans="1:8" ht="27" customHeight="1">
      <c r="A81" s="640"/>
      <c r="B81" s="640"/>
      <c r="C81" s="640"/>
      <c r="D81" s="1890" t="s">
        <v>244</v>
      </c>
      <c r="E81" s="1917" t="s">
        <v>200</v>
      </c>
      <c r="F81" s="549">
        <v>8700</v>
      </c>
      <c r="G81" s="549">
        <v>6134</v>
      </c>
      <c r="H81" s="1533">
        <f t="shared" si="0"/>
        <v>70.50574712643677</v>
      </c>
    </row>
    <row r="82" spans="1:8" ht="39.75" customHeight="1">
      <c r="A82" s="640"/>
      <c r="B82" s="640"/>
      <c r="C82" s="640"/>
      <c r="D82" s="1890" t="s">
        <v>298</v>
      </c>
      <c r="E82" s="1917" t="s">
        <v>223</v>
      </c>
      <c r="F82" s="549">
        <v>1500</v>
      </c>
      <c r="G82" s="549">
        <v>669</v>
      </c>
      <c r="H82" s="1533">
        <f t="shared" si="0"/>
        <v>44.6</v>
      </c>
    </row>
    <row r="83" spans="1:8" ht="26.25" customHeight="1">
      <c r="A83" s="640"/>
      <c r="B83" s="640"/>
      <c r="C83" s="640"/>
      <c r="D83" s="1890" t="s">
        <v>245</v>
      </c>
      <c r="E83" s="1917" t="s">
        <v>225</v>
      </c>
      <c r="F83" s="549">
        <v>100</v>
      </c>
      <c r="G83" s="549">
        <v>78</v>
      </c>
      <c r="H83" s="1533">
        <f aca="true" t="shared" si="2" ref="H83:H97">G83/F83*100</f>
        <v>78</v>
      </c>
    </row>
    <row r="84" spans="1:8" ht="35.25" customHeight="1">
      <c r="A84" s="640"/>
      <c r="B84" s="640"/>
      <c r="C84" s="640"/>
      <c r="D84" s="1891">
        <v>4440</v>
      </c>
      <c r="E84" s="1483" t="s">
        <v>226</v>
      </c>
      <c r="F84" s="1894">
        <v>3800</v>
      </c>
      <c r="G84" s="549">
        <v>3800</v>
      </c>
      <c r="H84" s="1480">
        <f t="shared" si="2"/>
        <v>100</v>
      </c>
    </row>
    <row r="85" spans="1:8" ht="35.25" customHeight="1">
      <c r="A85" s="640"/>
      <c r="B85" s="640"/>
      <c r="C85" s="640"/>
      <c r="D85" s="1912">
        <v>4700</v>
      </c>
      <c r="E85" s="1483" t="s">
        <v>227</v>
      </c>
      <c r="F85" s="1894">
        <v>1000</v>
      </c>
      <c r="G85" s="549">
        <v>924</v>
      </c>
      <c r="H85" s="1533">
        <f t="shared" si="2"/>
        <v>92.4</v>
      </c>
    </row>
    <row r="86" spans="1:8" ht="40.5" customHeight="1">
      <c r="A86" s="640"/>
      <c r="B86" s="640"/>
      <c r="C86" s="640"/>
      <c r="D86" s="1912">
        <v>4740</v>
      </c>
      <c r="E86" s="1483" t="s">
        <v>466</v>
      </c>
      <c r="F86" s="1894">
        <v>2000</v>
      </c>
      <c r="G86" s="549">
        <v>581</v>
      </c>
      <c r="H86" s="1533">
        <f t="shared" si="2"/>
        <v>29.049999999999997</v>
      </c>
    </row>
    <row r="87" spans="1:8" ht="48.75" customHeight="1">
      <c r="A87" s="640"/>
      <c r="B87" s="640"/>
      <c r="C87" s="634">
        <v>85213</v>
      </c>
      <c r="D87" s="1464" t="s">
        <v>945</v>
      </c>
      <c r="E87" s="1466"/>
      <c r="F87" s="1894">
        <v>38000</v>
      </c>
      <c r="G87" s="549">
        <v>17103</v>
      </c>
      <c r="H87" s="1533">
        <f t="shared" si="2"/>
        <v>45.00789473684211</v>
      </c>
    </row>
    <row r="88" spans="1:8" ht="33" customHeight="1">
      <c r="A88" s="640"/>
      <c r="B88" s="640"/>
      <c r="C88" s="640"/>
      <c r="D88" s="1891">
        <v>4130</v>
      </c>
      <c r="E88" s="1483" t="s">
        <v>305</v>
      </c>
      <c r="F88" s="549">
        <v>38000</v>
      </c>
      <c r="G88" s="549">
        <v>17103</v>
      </c>
      <c r="H88" s="1533">
        <f t="shared" si="2"/>
        <v>45.00789473684211</v>
      </c>
    </row>
    <row r="89" spans="1:8" ht="31.5" customHeight="1">
      <c r="A89" s="640"/>
      <c r="B89" s="640"/>
      <c r="C89" s="634">
        <v>85214</v>
      </c>
      <c r="D89" s="1888" t="s">
        <v>946</v>
      </c>
      <c r="E89" s="1889"/>
      <c r="F89" s="549">
        <v>340000</v>
      </c>
      <c r="G89" s="549">
        <v>154316</v>
      </c>
      <c r="H89" s="1533">
        <f t="shared" si="2"/>
        <v>45.387058823529415</v>
      </c>
    </row>
    <row r="90" spans="1:8" ht="28.5" customHeight="1">
      <c r="A90" s="640"/>
      <c r="B90" s="640"/>
      <c r="C90" s="104"/>
      <c r="D90" s="1890" t="s">
        <v>465</v>
      </c>
      <c r="E90" s="1483" t="s">
        <v>302</v>
      </c>
      <c r="F90" s="549">
        <v>340000</v>
      </c>
      <c r="G90" s="549">
        <v>154316</v>
      </c>
      <c r="H90" s="1533">
        <f t="shared" si="2"/>
        <v>45.387058823529415</v>
      </c>
    </row>
    <row r="91" spans="1:8" ht="30.75" customHeight="1">
      <c r="A91" s="640"/>
      <c r="B91" s="640"/>
      <c r="C91" s="640">
        <v>85228</v>
      </c>
      <c r="D91" s="1923" t="s">
        <v>948</v>
      </c>
      <c r="E91" s="1924"/>
      <c r="F91" s="596">
        <v>8000</v>
      </c>
      <c r="G91" s="596">
        <v>4050</v>
      </c>
      <c r="H91" s="1550">
        <f t="shared" si="2"/>
        <v>50.625</v>
      </c>
    </row>
    <row r="92" spans="1:8" ht="31.5" customHeight="1">
      <c r="A92" s="104"/>
      <c r="B92" s="104"/>
      <c r="C92" s="104"/>
      <c r="D92" s="1890" t="s">
        <v>281</v>
      </c>
      <c r="E92" s="1922" t="s">
        <v>199</v>
      </c>
      <c r="F92" s="549">
        <v>5760</v>
      </c>
      <c r="G92" s="549">
        <v>2477</v>
      </c>
      <c r="H92" s="1533">
        <f t="shared" si="2"/>
        <v>43.00347222222222</v>
      </c>
    </row>
    <row r="93" spans="1:8" ht="25.5" customHeight="1">
      <c r="A93" s="640"/>
      <c r="B93" s="640"/>
      <c r="C93" s="640"/>
      <c r="D93" s="1918" t="s">
        <v>282</v>
      </c>
      <c r="E93" s="1925" t="s">
        <v>214</v>
      </c>
      <c r="F93" s="596">
        <v>470</v>
      </c>
      <c r="G93" s="596">
        <v>470</v>
      </c>
      <c r="H93" s="1550">
        <f t="shared" si="2"/>
        <v>100</v>
      </c>
    </row>
    <row r="94" spans="1:8" ht="30" customHeight="1">
      <c r="A94" s="640"/>
      <c r="B94" s="640"/>
      <c r="C94" s="640"/>
      <c r="D94" s="1890" t="s">
        <v>283</v>
      </c>
      <c r="E94" s="1917" t="s">
        <v>215</v>
      </c>
      <c r="F94" s="549">
        <v>1120</v>
      </c>
      <c r="G94" s="549">
        <v>531</v>
      </c>
      <c r="H94" s="1533">
        <f t="shared" si="2"/>
        <v>47.410714285714285</v>
      </c>
    </row>
    <row r="95" spans="1:8" ht="22.5" customHeight="1">
      <c r="A95" s="640"/>
      <c r="B95" s="640"/>
      <c r="C95" s="640"/>
      <c r="D95" s="1890" t="s">
        <v>284</v>
      </c>
      <c r="E95" s="1917" t="s">
        <v>216</v>
      </c>
      <c r="F95" s="549">
        <v>150</v>
      </c>
      <c r="G95" s="549">
        <v>72</v>
      </c>
      <c r="H95" s="1533">
        <f t="shared" si="2"/>
        <v>48</v>
      </c>
    </row>
    <row r="96" spans="1:8" ht="30" customHeight="1">
      <c r="A96" s="640"/>
      <c r="B96" s="640"/>
      <c r="C96" s="104"/>
      <c r="D96" s="1890" t="s">
        <v>285</v>
      </c>
      <c r="E96" s="1483" t="s">
        <v>226</v>
      </c>
      <c r="F96" s="1894">
        <v>500</v>
      </c>
      <c r="G96" s="549">
        <v>500</v>
      </c>
      <c r="H96" s="1480">
        <f t="shared" si="2"/>
        <v>100</v>
      </c>
    </row>
    <row r="97" spans="1:9" ht="30" customHeight="1">
      <c r="A97" s="640"/>
      <c r="B97" s="640"/>
      <c r="C97" s="12">
        <v>85278</v>
      </c>
      <c r="D97" s="1888" t="s">
        <v>951</v>
      </c>
      <c r="E97" s="1889"/>
      <c r="F97" s="1894">
        <v>1000</v>
      </c>
      <c r="G97" s="549">
        <v>1000</v>
      </c>
      <c r="H97" s="1533">
        <f t="shared" si="2"/>
        <v>100</v>
      </c>
      <c r="I97" s="1444"/>
    </row>
    <row r="98" spans="1:9" ht="30" customHeight="1">
      <c r="A98" s="104"/>
      <c r="B98" s="1926"/>
      <c r="C98" s="1887"/>
      <c r="D98" s="1890" t="s">
        <v>465</v>
      </c>
      <c r="E98" s="1483" t="s">
        <v>302</v>
      </c>
      <c r="F98" s="1894">
        <v>1000</v>
      </c>
      <c r="G98" s="549">
        <v>1000</v>
      </c>
      <c r="H98" s="1533">
        <v>100</v>
      </c>
      <c r="I98" s="524"/>
    </row>
    <row r="101" ht="12.75">
      <c r="A101" s="1927"/>
    </row>
    <row r="102" ht="12.75">
      <c r="A102" s="1"/>
    </row>
    <row r="103" ht="12.75">
      <c r="A103" s="1927"/>
    </row>
  </sheetData>
  <mergeCells count="43">
    <mergeCell ref="D89:E89"/>
    <mergeCell ref="D91:E91"/>
    <mergeCell ref="D97:E97"/>
    <mergeCell ref="C61:E61"/>
    <mergeCell ref="D62:E62"/>
    <mergeCell ref="D73:E73"/>
    <mergeCell ref="D87:E87"/>
    <mergeCell ref="C52:E52"/>
    <mergeCell ref="D53:E53"/>
    <mergeCell ref="C57:E57"/>
    <mergeCell ref="D58:E58"/>
    <mergeCell ref="C42:E42"/>
    <mergeCell ref="C43:E43"/>
    <mergeCell ref="C46:E46"/>
    <mergeCell ref="A47:A51"/>
    <mergeCell ref="D47:E47"/>
    <mergeCell ref="B48:B51"/>
    <mergeCell ref="B38:E38"/>
    <mergeCell ref="B39:E39"/>
    <mergeCell ref="C40:E40"/>
    <mergeCell ref="C41:E41"/>
    <mergeCell ref="D31:E31"/>
    <mergeCell ref="D33:E33"/>
    <mergeCell ref="D35:E35"/>
    <mergeCell ref="A37:E37"/>
    <mergeCell ref="C24:E24"/>
    <mergeCell ref="D25:E25"/>
    <mergeCell ref="D27:E27"/>
    <mergeCell ref="D29:E29"/>
    <mergeCell ref="C18:E18"/>
    <mergeCell ref="D19:E19"/>
    <mergeCell ref="C21:E21"/>
    <mergeCell ref="D22:E22"/>
    <mergeCell ref="A8:H8"/>
    <mergeCell ref="A14:E14"/>
    <mergeCell ref="C15:E15"/>
    <mergeCell ref="A16:A17"/>
    <mergeCell ref="B16:B17"/>
    <mergeCell ref="D16:E16"/>
    <mergeCell ref="A4:H4"/>
    <mergeCell ref="A5:H5"/>
    <mergeCell ref="A6:H6"/>
    <mergeCell ref="A7:H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67"/>
  <sheetViews>
    <sheetView workbookViewId="0" topLeftCell="A1">
      <selection activeCell="K15" sqref="K15"/>
    </sheetView>
  </sheetViews>
  <sheetFormatPr defaultColWidth="9.00390625" defaultRowHeight="12.75"/>
  <cols>
    <col min="1" max="1" width="6.375" style="0" customWidth="1"/>
    <col min="2" max="3" width="8.625" style="0" customWidth="1"/>
    <col min="4" max="4" width="7.875" style="0" customWidth="1"/>
    <col min="5" max="5" width="19.75390625" style="0" customWidth="1"/>
    <col min="6" max="6" width="9.625" style="0" customWidth="1"/>
    <col min="7" max="8" width="12.875" style="0" customWidth="1"/>
    <col min="9" max="9" width="11.75390625" style="0" customWidth="1"/>
  </cols>
  <sheetData>
    <row r="1" ht="12.75">
      <c r="I1" s="1817" t="s">
        <v>426</v>
      </c>
    </row>
    <row r="2" ht="12.75">
      <c r="G2" s="1818"/>
    </row>
    <row r="3" ht="12.75">
      <c r="G3" s="1818"/>
    </row>
    <row r="4" spans="1:9" ht="18" customHeight="1">
      <c r="A4" s="381" t="s">
        <v>427</v>
      </c>
      <c r="B4" s="381"/>
      <c r="C4" s="381"/>
      <c r="D4" s="381"/>
      <c r="E4" s="381"/>
      <c r="F4" s="381"/>
      <c r="G4" s="381"/>
      <c r="H4" s="381"/>
      <c r="I4" s="382"/>
    </row>
    <row r="5" spans="1:9" ht="18" customHeight="1">
      <c r="A5" s="381" t="s">
        <v>428</v>
      </c>
      <c r="B5" s="381"/>
      <c r="C5" s="381"/>
      <c r="D5" s="381"/>
      <c r="E5" s="381"/>
      <c r="F5" s="381"/>
      <c r="G5" s="381"/>
      <c r="H5" s="381"/>
      <c r="I5" s="382"/>
    </row>
    <row r="6" spans="1:9" ht="18" customHeight="1">
      <c r="A6" s="381" t="s">
        <v>429</v>
      </c>
      <c r="B6" s="381"/>
      <c r="C6" s="381"/>
      <c r="D6" s="381"/>
      <c r="E6" s="381"/>
      <c r="F6" s="381"/>
      <c r="G6" s="381"/>
      <c r="H6" s="381"/>
      <c r="I6" s="382"/>
    </row>
    <row r="7" spans="1:9" ht="18" customHeight="1">
      <c r="A7" s="381" t="s">
        <v>430</v>
      </c>
      <c r="B7" s="381"/>
      <c r="C7" s="381"/>
      <c r="D7" s="381"/>
      <c r="E7" s="381"/>
      <c r="F7" s="381"/>
      <c r="G7" s="381"/>
      <c r="H7" s="381"/>
      <c r="I7" s="382"/>
    </row>
    <row r="8" spans="1:8" ht="22.5" customHeight="1">
      <c r="A8" s="1819"/>
      <c r="B8" s="1819"/>
      <c r="C8" s="1819"/>
      <c r="D8" s="1819"/>
      <c r="E8" s="1819"/>
      <c r="F8" s="1819"/>
      <c r="G8" s="1819"/>
      <c r="H8" s="1819"/>
    </row>
    <row r="9" ht="15.75" customHeight="1">
      <c r="H9" s="668" t="s">
        <v>740</v>
      </c>
    </row>
    <row r="10" spans="1:11" ht="38.25" customHeight="1">
      <c r="A10" s="383" t="s">
        <v>805</v>
      </c>
      <c r="B10" s="383" t="s">
        <v>806</v>
      </c>
      <c r="C10" s="383" t="s">
        <v>807</v>
      </c>
      <c r="D10" s="384" t="s">
        <v>431</v>
      </c>
      <c r="E10" s="385"/>
      <c r="F10" s="386"/>
      <c r="G10" s="387" t="s">
        <v>432</v>
      </c>
      <c r="H10" s="387" t="s">
        <v>739</v>
      </c>
      <c r="I10" s="1820" t="s">
        <v>433</v>
      </c>
      <c r="J10" s="1"/>
      <c r="K10" s="1"/>
    </row>
    <row r="11" spans="1:9" ht="12.75">
      <c r="A11" s="383">
        <v>1</v>
      </c>
      <c r="B11" s="383">
        <v>2</v>
      </c>
      <c r="C11" s="383">
        <v>3</v>
      </c>
      <c r="D11" s="384">
        <v>4</v>
      </c>
      <c r="E11" s="385"/>
      <c r="F11" s="386"/>
      <c r="G11" s="383">
        <v>5</v>
      </c>
      <c r="H11" s="383">
        <v>6</v>
      </c>
      <c r="I11" s="1821">
        <v>7</v>
      </c>
    </row>
    <row r="12" spans="1:9" ht="25.5" customHeight="1">
      <c r="A12" s="388" t="s">
        <v>434</v>
      </c>
      <c r="B12" s="389"/>
      <c r="C12" s="389"/>
      <c r="D12" s="389"/>
      <c r="E12" s="389"/>
      <c r="F12" s="390"/>
      <c r="G12" s="391">
        <v>1329936</v>
      </c>
      <c r="H12" s="391">
        <v>973307</v>
      </c>
      <c r="I12" s="1822">
        <f>SUM(H12/G12*100)</f>
        <v>73.18449910371628</v>
      </c>
    </row>
    <row r="13" spans="1:9" ht="26.25" customHeight="1">
      <c r="A13" s="393">
        <v>630</v>
      </c>
      <c r="B13" s="432" t="s">
        <v>825</v>
      </c>
      <c r="C13" s="433"/>
      <c r="D13" s="433"/>
      <c r="E13" s="433"/>
      <c r="F13" s="434"/>
      <c r="G13" s="397">
        <v>1329936</v>
      </c>
      <c r="H13" s="397">
        <v>973307</v>
      </c>
      <c r="I13" s="1474">
        <f aca="true" t="shared" si="0" ref="I13:I25">SUM(H13/G13*100)</f>
        <v>73.18449910371628</v>
      </c>
    </row>
    <row r="14" spans="1:9" ht="24" customHeight="1">
      <c r="A14" s="400"/>
      <c r="B14" s="634">
        <v>63003</v>
      </c>
      <c r="C14" s="1823" t="s">
        <v>43</v>
      </c>
      <c r="D14" s="1824"/>
      <c r="E14" s="1824"/>
      <c r="F14" s="1825"/>
      <c r="G14" s="549">
        <v>1329936</v>
      </c>
      <c r="H14" s="549">
        <v>973307</v>
      </c>
      <c r="I14" s="1533">
        <f t="shared" si="0"/>
        <v>73.18449910371628</v>
      </c>
    </row>
    <row r="15" spans="1:9" ht="108" customHeight="1">
      <c r="A15" s="400"/>
      <c r="B15" s="1347"/>
      <c r="C15" s="1826">
        <v>6619</v>
      </c>
      <c r="D15" s="1827" t="s">
        <v>435</v>
      </c>
      <c r="E15" s="1828"/>
      <c r="F15" s="1829"/>
      <c r="G15" s="591">
        <v>1329936</v>
      </c>
      <c r="H15" s="1830">
        <v>973307</v>
      </c>
      <c r="I15" s="1831">
        <f t="shared" si="0"/>
        <v>73.18449910371628</v>
      </c>
    </row>
    <row r="16" spans="1:9" ht="21" customHeight="1">
      <c r="A16" s="400"/>
      <c r="B16" s="1347"/>
      <c r="C16" s="1832"/>
      <c r="D16" s="1833" t="s">
        <v>1105</v>
      </c>
      <c r="E16" s="1834" t="s">
        <v>436</v>
      </c>
      <c r="F16" s="1835"/>
      <c r="G16" s="732">
        <v>785093</v>
      </c>
      <c r="H16" s="443">
        <v>559576</v>
      </c>
      <c r="I16" s="1836">
        <f t="shared" si="0"/>
        <v>71.27512281984427</v>
      </c>
    </row>
    <row r="17" spans="1:9" ht="25.5" customHeight="1">
      <c r="A17" s="400"/>
      <c r="B17" s="1347"/>
      <c r="C17" s="1832"/>
      <c r="D17" s="1833"/>
      <c r="E17" s="1837" t="s">
        <v>437</v>
      </c>
      <c r="F17" s="165"/>
      <c r="G17" s="732">
        <v>59907</v>
      </c>
      <c r="H17" s="1838" t="s">
        <v>767</v>
      </c>
      <c r="I17" s="735" t="s">
        <v>767</v>
      </c>
    </row>
    <row r="18" spans="1:9" ht="18" customHeight="1">
      <c r="A18" s="400"/>
      <c r="B18" s="1347"/>
      <c r="C18" s="1832"/>
      <c r="D18" s="1839"/>
      <c r="E18" s="1840" t="s">
        <v>438</v>
      </c>
      <c r="F18" s="1835"/>
      <c r="G18" s="732">
        <v>484936</v>
      </c>
      <c r="H18" s="443">
        <v>413731</v>
      </c>
      <c r="I18" s="1550">
        <f t="shared" si="0"/>
        <v>85.3166191002524</v>
      </c>
    </row>
    <row r="19" spans="1:9" ht="27.75" customHeight="1">
      <c r="A19" s="388" t="s">
        <v>439</v>
      </c>
      <c r="B19" s="389"/>
      <c r="C19" s="389"/>
      <c r="D19" s="389"/>
      <c r="E19" s="389"/>
      <c r="F19" s="390"/>
      <c r="G19" s="391">
        <v>1416556</v>
      </c>
      <c r="H19" s="391">
        <v>973307</v>
      </c>
      <c r="I19" s="1822">
        <f t="shared" si="0"/>
        <v>68.70939094536325</v>
      </c>
    </row>
    <row r="20" spans="1:9" ht="27" customHeight="1">
      <c r="A20" s="393">
        <v>630</v>
      </c>
      <c r="B20" s="432" t="s">
        <v>825</v>
      </c>
      <c r="C20" s="433"/>
      <c r="D20" s="433"/>
      <c r="E20" s="433"/>
      <c r="F20" s="434"/>
      <c r="G20" s="397">
        <v>1329936</v>
      </c>
      <c r="H20" s="397">
        <v>973307</v>
      </c>
      <c r="I20" s="1474">
        <f t="shared" si="0"/>
        <v>73.18449910371628</v>
      </c>
    </row>
    <row r="21" spans="1:9" ht="24" customHeight="1">
      <c r="A21" s="400"/>
      <c r="B21" s="634">
        <v>63003</v>
      </c>
      <c r="C21" s="1823" t="s">
        <v>43</v>
      </c>
      <c r="D21" s="1824"/>
      <c r="E21" s="1824"/>
      <c r="F21" s="1825"/>
      <c r="G21" s="549">
        <v>1329936</v>
      </c>
      <c r="H21" s="549">
        <v>973307</v>
      </c>
      <c r="I21" s="1533">
        <f t="shared" si="0"/>
        <v>73.18449910371628</v>
      </c>
    </row>
    <row r="22" spans="1:9" ht="75" customHeight="1">
      <c r="A22" s="400"/>
      <c r="B22" s="1347"/>
      <c r="C22" s="725">
        <v>6059</v>
      </c>
      <c r="D22" s="1827" t="s">
        <v>440</v>
      </c>
      <c r="E22" s="1828"/>
      <c r="F22" s="1829"/>
      <c r="G22" s="1830">
        <v>1329963</v>
      </c>
      <c r="H22" s="591">
        <v>973307</v>
      </c>
      <c r="I22" s="1831">
        <f t="shared" si="0"/>
        <v>73.18301336202586</v>
      </c>
    </row>
    <row r="23" spans="1:9" ht="18" customHeight="1">
      <c r="A23" s="400"/>
      <c r="B23" s="1347"/>
      <c r="C23" s="729"/>
      <c r="D23" s="1833" t="s">
        <v>1105</v>
      </c>
      <c r="E23" s="1834" t="s">
        <v>436</v>
      </c>
      <c r="F23" s="1835"/>
      <c r="G23" s="443">
        <v>785093</v>
      </c>
      <c r="H23" s="732">
        <v>559576</v>
      </c>
      <c r="I23" s="1836">
        <f t="shared" si="0"/>
        <v>71.27512281984427</v>
      </c>
    </row>
    <row r="24" spans="1:9" ht="26.25" customHeight="1">
      <c r="A24" s="400"/>
      <c r="B24" s="1347"/>
      <c r="C24" s="729"/>
      <c r="D24" s="1833"/>
      <c r="E24" s="1837" t="s">
        <v>441</v>
      </c>
      <c r="F24" s="165"/>
      <c r="G24" s="443">
        <v>59907</v>
      </c>
      <c r="H24" s="1841" t="s">
        <v>767</v>
      </c>
      <c r="I24" s="735" t="s">
        <v>767</v>
      </c>
    </row>
    <row r="25" spans="1:9" ht="18" customHeight="1">
      <c r="A25" s="400"/>
      <c r="B25" s="1347"/>
      <c r="C25" s="729"/>
      <c r="D25" s="1839"/>
      <c r="E25" s="1834" t="s">
        <v>438</v>
      </c>
      <c r="F25" s="1835"/>
      <c r="G25" s="443">
        <v>484936</v>
      </c>
      <c r="H25" s="732">
        <v>413731</v>
      </c>
      <c r="I25" s="1836">
        <f t="shared" si="0"/>
        <v>85.3166191002524</v>
      </c>
    </row>
    <row r="26" spans="1:9" ht="63.75" customHeight="1">
      <c r="A26" s="104"/>
      <c r="B26" s="104"/>
      <c r="C26" s="104"/>
      <c r="D26" s="1842" t="s">
        <v>442</v>
      </c>
      <c r="E26" s="1842"/>
      <c r="F26" s="1842"/>
      <c r="G26" s="439"/>
      <c r="H26" s="104"/>
      <c r="I26" s="1550"/>
    </row>
    <row r="27" spans="1:9" ht="28.5" customHeight="1">
      <c r="A27" s="393">
        <v>900</v>
      </c>
      <c r="B27" s="1843" t="s">
        <v>957</v>
      </c>
      <c r="C27" s="1844"/>
      <c r="D27" s="1844"/>
      <c r="E27" s="1844"/>
      <c r="F27" s="1845"/>
      <c r="G27" s="1846">
        <v>86620</v>
      </c>
      <c r="H27" s="1847" t="s">
        <v>767</v>
      </c>
      <c r="I27" s="820" t="s">
        <v>767</v>
      </c>
    </row>
    <row r="28" spans="1:9" ht="26.25" customHeight="1">
      <c r="A28" s="400"/>
      <c r="B28" s="634">
        <v>90001</v>
      </c>
      <c r="C28" s="1823" t="s">
        <v>443</v>
      </c>
      <c r="D28" s="1824"/>
      <c r="E28" s="1824"/>
      <c r="F28" s="1825"/>
      <c r="G28" s="549">
        <v>86620</v>
      </c>
      <c r="H28" s="819" t="s">
        <v>767</v>
      </c>
      <c r="I28" s="820" t="s">
        <v>767</v>
      </c>
    </row>
    <row r="29" spans="1:9" ht="64.5" customHeight="1">
      <c r="A29" s="640"/>
      <c r="B29" s="640"/>
      <c r="C29" s="634">
        <v>6610</v>
      </c>
      <c r="D29" s="1848" t="s">
        <v>444</v>
      </c>
      <c r="E29" s="1848"/>
      <c r="F29" s="1848"/>
      <c r="G29" s="591">
        <v>86620</v>
      </c>
      <c r="H29" s="1849" t="s">
        <v>767</v>
      </c>
      <c r="I29" s="1850" t="s">
        <v>767</v>
      </c>
    </row>
    <row r="30" spans="1:9" ht="21" customHeight="1">
      <c r="A30" s="640"/>
      <c r="B30" s="640"/>
      <c r="C30" s="640"/>
      <c r="D30" s="1851" t="s">
        <v>445</v>
      </c>
      <c r="E30" s="1852"/>
      <c r="F30" s="1852"/>
      <c r="G30" s="732">
        <v>86620</v>
      </c>
      <c r="H30" s="978" t="s">
        <v>767</v>
      </c>
      <c r="I30" s="735" t="s">
        <v>767</v>
      </c>
    </row>
    <row r="31" spans="1:9" ht="21" customHeight="1">
      <c r="A31" s="640"/>
      <c r="B31" s="640"/>
      <c r="C31" s="640"/>
      <c r="D31" s="1851" t="s">
        <v>446</v>
      </c>
      <c r="E31" s="1852"/>
      <c r="F31" s="1852"/>
      <c r="G31" s="732">
        <v>86620</v>
      </c>
      <c r="H31" s="978" t="s">
        <v>767</v>
      </c>
      <c r="I31" s="735" t="s">
        <v>767</v>
      </c>
    </row>
    <row r="32" spans="1:9" ht="36.75" customHeight="1">
      <c r="A32" s="104"/>
      <c r="B32" s="104"/>
      <c r="C32" s="104"/>
      <c r="D32" s="1842" t="s">
        <v>447</v>
      </c>
      <c r="E32" s="1853"/>
      <c r="F32" s="1853"/>
      <c r="G32" s="596">
        <v>86620</v>
      </c>
      <c r="H32" s="1854" t="s">
        <v>767</v>
      </c>
      <c r="I32" s="1855" t="s">
        <v>767</v>
      </c>
    </row>
    <row r="33" spans="1:8" ht="12.75" customHeight="1">
      <c r="A33" s="1"/>
      <c r="B33" s="1"/>
      <c r="C33" s="1"/>
      <c r="D33" s="1856"/>
      <c r="E33" s="466"/>
      <c r="F33" s="466"/>
      <c r="G33" s="1"/>
      <c r="H33" s="1"/>
    </row>
    <row r="34" spans="1:8" ht="12.75" customHeight="1">
      <c r="A34" s="1"/>
      <c r="B34" s="1"/>
      <c r="C34" s="1"/>
      <c r="D34" s="1856"/>
      <c r="E34" s="466"/>
      <c r="F34" s="466"/>
      <c r="G34" s="1"/>
      <c r="H34" s="1"/>
    </row>
    <row r="35" spans="1:8" ht="12.75" customHeight="1">
      <c r="A35" s="1"/>
      <c r="B35" s="1"/>
      <c r="C35" s="1"/>
      <c r="D35" s="1856"/>
      <c r="E35" s="466"/>
      <c r="F35" s="466"/>
      <c r="G35" s="1"/>
      <c r="H35" s="1"/>
    </row>
    <row r="36" spans="1:8" ht="12.75">
      <c r="A36" s="1"/>
      <c r="B36" s="1"/>
      <c r="C36" s="1"/>
      <c r="D36" s="1856"/>
      <c r="E36" s="466"/>
      <c r="F36" s="466"/>
      <c r="G36" s="1"/>
      <c r="H36" s="1"/>
    </row>
    <row r="37" spans="1:8" ht="12.75">
      <c r="A37" s="1"/>
      <c r="B37" s="1"/>
      <c r="C37" s="1"/>
      <c r="D37" s="1856"/>
      <c r="E37" s="466"/>
      <c r="F37" s="466"/>
      <c r="G37" s="1"/>
      <c r="H37" s="1"/>
    </row>
    <row r="38" spans="1:8" ht="12.75">
      <c r="A38" s="1"/>
      <c r="B38" s="1"/>
      <c r="C38" s="1"/>
      <c r="D38" s="1856"/>
      <c r="E38" s="466"/>
      <c r="F38" s="466"/>
      <c r="G38" s="1"/>
      <c r="H38" s="1"/>
    </row>
    <row r="39" spans="1:8" ht="12.75">
      <c r="A39" s="1"/>
      <c r="B39" s="1"/>
      <c r="C39" s="1"/>
      <c r="D39" s="1856"/>
      <c r="E39" s="466"/>
      <c r="F39" s="466"/>
      <c r="G39" s="1"/>
      <c r="H39" s="1"/>
    </row>
    <row r="40" spans="1:8" ht="12.75">
      <c r="A40" s="1"/>
      <c r="B40" s="1"/>
      <c r="C40" s="1"/>
      <c r="D40" s="1856"/>
      <c r="E40" s="1856"/>
      <c r="F40" s="1856"/>
      <c r="G40" s="1"/>
      <c r="H40" s="1"/>
    </row>
    <row r="41" spans="1:8" ht="12.75">
      <c r="A41" s="1"/>
      <c r="B41" s="1"/>
      <c r="C41" s="1"/>
      <c r="D41" s="1856"/>
      <c r="E41" s="1856"/>
      <c r="F41" s="1856"/>
      <c r="G41" s="1"/>
      <c r="H41" s="1"/>
    </row>
    <row r="42" spans="1:8" ht="12.75">
      <c r="A42" s="1"/>
      <c r="B42" s="1"/>
      <c r="C42" s="1"/>
      <c r="D42" s="1856"/>
      <c r="E42" s="1856"/>
      <c r="F42" s="1856"/>
      <c r="G42" s="1"/>
      <c r="H42" s="1"/>
    </row>
    <row r="43" spans="1:8" ht="12.75">
      <c r="A43" s="1"/>
      <c r="B43" s="1"/>
      <c r="C43" s="1"/>
      <c r="D43" s="1856"/>
      <c r="E43" s="1856"/>
      <c r="F43" s="1856"/>
      <c r="G43" s="1"/>
      <c r="H43" s="1"/>
    </row>
    <row r="44" spans="1:8" ht="12.75">
      <c r="A44" s="1"/>
      <c r="B44" s="1"/>
      <c r="C44" s="1"/>
      <c r="D44" s="1856"/>
      <c r="E44" s="1856"/>
      <c r="F44" s="1856"/>
      <c r="G44" s="1"/>
      <c r="H44" s="1"/>
    </row>
    <row r="45" spans="4:6" ht="12.75">
      <c r="D45" s="470"/>
      <c r="E45" s="470"/>
      <c r="F45" s="470"/>
    </row>
    <row r="46" spans="4:6" ht="12.75">
      <c r="D46" s="470"/>
      <c r="E46" s="470"/>
      <c r="F46" s="470"/>
    </row>
    <row r="47" spans="4:6" ht="12.75">
      <c r="D47" s="470"/>
      <c r="E47" s="470"/>
      <c r="F47" s="470"/>
    </row>
    <row r="48" spans="4:6" ht="12.75">
      <c r="D48" s="470"/>
      <c r="E48" s="470"/>
      <c r="F48" s="470"/>
    </row>
    <row r="49" spans="4:6" ht="12.75">
      <c r="D49" s="470"/>
      <c r="E49" s="470"/>
      <c r="F49" s="470"/>
    </row>
    <row r="50" spans="4:6" ht="12.75">
      <c r="D50" s="470"/>
      <c r="E50" s="470"/>
      <c r="F50" s="470"/>
    </row>
    <row r="51" spans="4:6" ht="12.75">
      <c r="D51" s="470"/>
      <c r="E51" s="470"/>
      <c r="F51" s="470"/>
    </row>
    <row r="52" spans="4:6" ht="12.75">
      <c r="D52" s="470"/>
      <c r="E52" s="470"/>
      <c r="F52" s="470"/>
    </row>
    <row r="53" spans="4:6" ht="12.75">
      <c r="D53" s="470"/>
      <c r="E53" s="470"/>
      <c r="F53" s="470"/>
    </row>
    <row r="54" spans="4:6" ht="12.75">
      <c r="D54" s="470"/>
      <c r="E54" s="470"/>
      <c r="F54" s="470"/>
    </row>
    <row r="55" spans="4:6" ht="12.75">
      <c r="D55" s="470"/>
      <c r="E55" s="470"/>
      <c r="F55" s="470"/>
    </row>
    <row r="56" spans="4:6" ht="12.75">
      <c r="D56" s="470"/>
      <c r="E56" s="470"/>
      <c r="F56" s="470"/>
    </row>
    <row r="57" spans="4:6" ht="12.75">
      <c r="D57" s="470"/>
      <c r="E57" s="470"/>
      <c r="F57" s="470"/>
    </row>
    <row r="58" spans="4:6" ht="12.75">
      <c r="D58" s="470"/>
      <c r="E58" s="470"/>
      <c r="F58" s="470"/>
    </row>
    <row r="59" spans="4:6" ht="12.75">
      <c r="D59" s="470"/>
      <c r="E59" s="470"/>
      <c r="F59" s="470"/>
    </row>
    <row r="60" spans="4:6" ht="12.75">
      <c r="D60" s="470"/>
      <c r="E60" s="470"/>
      <c r="F60" s="470"/>
    </row>
    <row r="61" spans="4:6" ht="12.75">
      <c r="D61" s="470"/>
      <c r="E61" s="470"/>
      <c r="F61" s="470"/>
    </row>
    <row r="62" spans="4:6" ht="12.75">
      <c r="D62" s="470"/>
      <c r="E62" s="470"/>
      <c r="F62" s="470"/>
    </row>
    <row r="63" spans="4:6" ht="12.75">
      <c r="D63" s="470"/>
      <c r="E63" s="470"/>
      <c r="F63" s="470"/>
    </row>
    <row r="64" spans="4:6" ht="12.75">
      <c r="D64" s="470"/>
      <c r="E64" s="470"/>
      <c r="F64" s="470"/>
    </row>
    <row r="65" spans="4:6" ht="12.75">
      <c r="D65" s="470"/>
      <c r="E65" s="470"/>
      <c r="F65" s="470"/>
    </row>
    <row r="66" spans="4:6" ht="12.75">
      <c r="D66" s="470"/>
      <c r="E66" s="470"/>
      <c r="F66" s="470"/>
    </row>
    <row r="67" spans="4:6" ht="12.75">
      <c r="D67" s="470"/>
      <c r="E67" s="470"/>
      <c r="F67" s="470"/>
    </row>
  </sheetData>
  <mergeCells count="25">
    <mergeCell ref="D30:F30"/>
    <mergeCell ref="D31:F31"/>
    <mergeCell ref="D32:F32"/>
    <mergeCell ref="D26:F26"/>
    <mergeCell ref="B27:F27"/>
    <mergeCell ref="C28:F28"/>
    <mergeCell ref="D29:F29"/>
    <mergeCell ref="A19:F19"/>
    <mergeCell ref="B20:F20"/>
    <mergeCell ref="C21:F21"/>
    <mergeCell ref="C22:C25"/>
    <mergeCell ref="D22:F22"/>
    <mergeCell ref="E24:F24"/>
    <mergeCell ref="C14:F14"/>
    <mergeCell ref="C15:C18"/>
    <mergeCell ref="D15:F15"/>
    <mergeCell ref="E17:F17"/>
    <mergeCell ref="D10:F10"/>
    <mergeCell ref="D11:F11"/>
    <mergeCell ref="A12:F12"/>
    <mergeCell ref="B13:F13"/>
    <mergeCell ref="A4:I4"/>
    <mergeCell ref="A5:I5"/>
    <mergeCell ref="A6:I6"/>
    <mergeCell ref="A7:I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F15"/>
  <sheetViews>
    <sheetView workbookViewId="0" topLeftCell="A1">
      <selection activeCell="G8" sqref="G8"/>
    </sheetView>
  </sheetViews>
  <sheetFormatPr defaultColWidth="9.00390625" defaultRowHeight="12.75"/>
  <cols>
    <col min="1" max="1" width="4.00390625" style="0" customWidth="1"/>
    <col min="2" max="2" width="43.00390625" style="0" customWidth="1"/>
    <col min="3" max="3" width="11.875" style="0" customWidth="1"/>
    <col min="4" max="4" width="15.75390625" style="0" customWidth="1"/>
    <col min="5" max="5" width="11.875" style="0" customWidth="1"/>
    <col min="6" max="6" width="10.75390625" style="0" customWidth="1"/>
  </cols>
  <sheetData>
    <row r="2" ht="15">
      <c r="A2" s="1807" t="s">
        <v>408</v>
      </c>
    </row>
    <row r="3" ht="15">
      <c r="A3" s="1807" t="s">
        <v>409</v>
      </c>
    </row>
    <row r="4" ht="15">
      <c r="A4" s="1807"/>
    </row>
    <row r="5" ht="12.75">
      <c r="D5" s="1808" t="s">
        <v>740</v>
      </c>
    </row>
    <row r="6" spans="1:6" ht="70.5" customHeight="1">
      <c r="A6" s="1809" t="s">
        <v>804</v>
      </c>
      <c r="B6" s="476" t="s">
        <v>977</v>
      </c>
      <c r="C6" s="476" t="s">
        <v>410</v>
      </c>
      <c r="D6" s="476" t="s">
        <v>411</v>
      </c>
      <c r="E6" s="717" t="s">
        <v>739</v>
      </c>
      <c r="F6" s="717" t="s">
        <v>412</v>
      </c>
    </row>
    <row r="7" spans="1:6" ht="12.75">
      <c r="A7" s="1809">
        <v>1</v>
      </c>
      <c r="B7" s="476">
        <v>2</v>
      </c>
      <c r="C7" s="476">
        <v>3</v>
      </c>
      <c r="D7" s="476">
        <v>4</v>
      </c>
      <c r="E7" s="717">
        <v>5</v>
      </c>
      <c r="F7" s="717">
        <v>6</v>
      </c>
    </row>
    <row r="8" spans="1:6" ht="66.75" customHeight="1">
      <c r="A8" s="724" t="s">
        <v>813</v>
      </c>
      <c r="B8" s="859" t="s">
        <v>413</v>
      </c>
      <c r="C8" s="724" t="s">
        <v>414</v>
      </c>
      <c r="D8" s="487">
        <v>100000</v>
      </c>
      <c r="E8" s="1810" t="s">
        <v>767</v>
      </c>
      <c r="F8" s="1810" t="s">
        <v>767</v>
      </c>
    </row>
    <row r="9" spans="1:6" ht="30" customHeight="1">
      <c r="A9" s="724" t="s">
        <v>824</v>
      </c>
      <c r="B9" s="859" t="s">
        <v>415</v>
      </c>
      <c r="C9" s="724" t="s">
        <v>416</v>
      </c>
      <c r="D9" s="487">
        <v>545107</v>
      </c>
      <c r="E9" s="816" t="s">
        <v>417</v>
      </c>
      <c r="F9" s="816">
        <v>0.3</v>
      </c>
    </row>
    <row r="10" spans="1:6" ht="42" customHeight="1">
      <c r="A10" s="724" t="s">
        <v>829</v>
      </c>
      <c r="B10" s="625" t="s">
        <v>418</v>
      </c>
      <c r="C10" s="724" t="s">
        <v>419</v>
      </c>
      <c r="D10" s="487">
        <v>73000</v>
      </c>
      <c r="E10" s="967" t="s">
        <v>767</v>
      </c>
      <c r="F10" s="967" t="s">
        <v>767</v>
      </c>
    </row>
    <row r="11" spans="1:6" ht="51" customHeight="1">
      <c r="A11" s="724" t="s">
        <v>850</v>
      </c>
      <c r="B11" s="859" t="s">
        <v>420</v>
      </c>
      <c r="C11" s="724" t="s">
        <v>421</v>
      </c>
      <c r="D11" s="487">
        <v>64893</v>
      </c>
      <c r="E11" s="487">
        <v>42000</v>
      </c>
      <c r="F11" s="1811">
        <f>SUM(E11/D11*100)</f>
        <v>64.72192686422264</v>
      </c>
    </row>
    <row r="12" spans="1:6" ht="58.5" customHeight="1">
      <c r="A12" s="724" t="s">
        <v>856</v>
      </c>
      <c r="B12" s="1812" t="s">
        <v>422</v>
      </c>
      <c r="C12" s="724" t="s">
        <v>423</v>
      </c>
      <c r="D12" s="487">
        <v>10000</v>
      </c>
      <c r="E12" s="967" t="s">
        <v>767</v>
      </c>
      <c r="F12" s="967" t="s">
        <v>767</v>
      </c>
    </row>
    <row r="13" spans="1:6" ht="27.75" customHeight="1">
      <c r="A13" s="1813"/>
      <c r="B13" s="1814" t="s">
        <v>424</v>
      </c>
      <c r="C13" s="476" t="s">
        <v>1191</v>
      </c>
      <c r="D13" s="651">
        <f>SUM(D8:D12)</f>
        <v>793000</v>
      </c>
      <c r="E13" s="718">
        <v>43774</v>
      </c>
      <c r="F13" s="1815">
        <v>5.5</v>
      </c>
    </row>
    <row r="15" ht="12.75">
      <c r="A15" s="1816" t="s">
        <v>425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139"/>
  <sheetViews>
    <sheetView workbookViewId="0" topLeftCell="A1">
      <selection activeCell="C20" sqref="C20:S20"/>
    </sheetView>
  </sheetViews>
  <sheetFormatPr defaultColWidth="9.00390625" defaultRowHeight="12.75"/>
  <cols>
    <col min="1" max="1" width="2.75390625" style="1617" customWidth="1"/>
    <col min="2" max="2" width="12.75390625" style="1617" customWidth="1"/>
    <col min="3" max="3" width="7.125" style="1617" customWidth="1"/>
    <col min="4" max="4" width="6.75390625" style="1617" customWidth="1"/>
    <col min="5" max="5" width="8.625" style="1617" customWidth="1"/>
    <col min="6" max="6" width="8.375" style="1617" customWidth="1"/>
    <col min="7" max="7" width="8.625" style="1617" customWidth="1"/>
    <col min="8" max="8" width="8.375" style="1617" customWidth="1"/>
    <col min="9" max="9" width="7.625" style="1617" customWidth="1"/>
    <col min="10" max="10" width="6.375" style="1617" customWidth="1"/>
    <col min="11" max="11" width="8.00390625" style="1617" customWidth="1"/>
    <col min="12" max="12" width="8.125" style="1617" customWidth="1"/>
    <col min="13" max="13" width="7.75390625" style="1617" customWidth="1"/>
    <col min="14" max="14" width="7.875" style="1617" customWidth="1"/>
    <col min="15" max="15" width="8.75390625" style="1617" customWidth="1"/>
    <col min="16" max="16" width="7.75390625" style="1617" customWidth="1"/>
    <col min="17" max="17" width="10.00390625" style="1617" customWidth="1"/>
    <col min="18" max="18" width="4.75390625" style="1617" customWidth="1"/>
    <col min="19" max="19" width="6.625" style="1617" customWidth="1"/>
    <col min="20" max="16384" width="9.125" style="1617" customWidth="1"/>
  </cols>
  <sheetData>
    <row r="1" spans="1:19" ht="15">
      <c r="A1" s="1612"/>
      <c r="B1" s="1613"/>
      <c r="C1" s="1613"/>
      <c r="D1" s="1613"/>
      <c r="E1" s="1613"/>
      <c r="F1" s="1614"/>
      <c r="G1" s="1615"/>
      <c r="H1" s="1615"/>
      <c r="I1" s="1616"/>
      <c r="J1" s="1616"/>
      <c r="K1" s="1613"/>
      <c r="L1" s="1613"/>
      <c r="M1" s="1613"/>
      <c r="N1" s="1613"/>
      <c r="S1" s="662" t="s">
        <v>321</v>
      </c>
    </row>
    <row r="2" spans="1:19" ht="31.5" customHeight="1">
      <c r="A2" s="1612"/>
      <c r="B2" s="1613"/>
      <c r="C2" s="1613"/>
      <c r="D2" s="1613"/>
      <c r="E2" s="1613"/>
      <c r="F2" s="1618"/>
      <c r="G2" s="1616"/>
      <c r="H2" s="1616"/>
      <c r="I2" s="1616"/>
      <c r="J2" s="1616"/>
      <c r="K2" s="1613"/>
      <c r="L2" s="1613"/>
      <c r="M2" s="1613"/>
      <c r="N2" s="1613"/>
      <c r="S2" s="662"/>
    </row>
    <row r="3" spans="1:19" ht="19.5" customHeight="1">
      <c r="A3" s="1619" t="s">
        <v>322</v>
      </c>
      <c r="B3" s="533"/>
      <c r="C3" s="533"/>
      <c r="D3" s="533"/>
      <c r="E3" s="533"/>
      <c r="F3" s="533"/>
      <c r="G3" s="533"/>
      <c r="H3" s="533"/>
      <c r="I3" s="533"/>
      <c r="J3" s="533"/>
      <c r="K3" s="533"/>
      <c r="L3" s="533"/>
      <c r="M3" s="533"/>
      <c r="N3" s="533"/>
      <c r="O3" s="533"/>
      <c r="P3" s="533"/>
      <c r="Q3" s="533"/>
      <c r="R3" s="533"/>
      <c r="S3" s="533"/>
    </row>
    <row r="4" spans="1:19" ht="12.75">
      <c r="A4" s="1619" t="s">
        <v>323</v>
      </c>
      <c r="B4" s="533"/>
      <c r="C4" s="533"/>
      <c r="D4" s="533"/>
      <c r="E4" s="533"/>
      <c r="F4" s="533"/>
      <c r="G4" s="533"/>
      <c r="H4" s="533"/>
      <c r="I4" s="533"/>
      <c r="J4" s="533"/>
      <c r="K4" s="533"/>
      <c r="L4" s="533"/>
      <c r="M4" s="533"/>
      <c r="N4" s="533"/>
      <c r="O4" s="533"/>
      <c r="P4" s="533"/>
      <c r="Q4" s="533"/>
      <c r="R4" s="533"/>
      <c r="S4" s="533"/>
    </row>
    <row r="5" spans="1:19" ht="16.5" customHeight="1">
      <c r="A5" s="1620" t="s">
        <v>324</v>
      </c>
      <c r="B5" s="472"/>
      <c r="C5" s="472"/>
      <c r="D5" s="472"/>
      <c r="E5" s="472"/>
      <c r="F5" s="472"/>
      <c r="G5" s="472"/>
      <c r="H5" s="472"/>
      <c r="I5" s="472"/>
      <c r="J5" s="472"/>
      <c r="K5" s="472"/>
      <c r="L5" s="472"/>
      <c r="M5" s="472"/>
      <c r="N5" s="472"/>
      <c r="O5" s="472"/>
      <c r="P5" s="472"/>
      <c r="Q5" s="472"/>
      <c r="R5" s="472"/>
      <c r="S5" s="472"/>
    </row>
    <row r="6" spans="1:19" ht="17.25" customHeight="1">
      <c r="A6" s="1621" t="s">
        <v>325</v>
      </c>
      <c r="B6" s="1621"/>
      <c r="C6" s="1621"/>
      <c r="D6" s="1621"/>
      <c r="E6" s="1621"/>
      <c r="F6" s="1621"/>
      <c r="G6" s="1621"/>
      <c r="H6" s="1621"/>
      <c r="I6" s="1621"/>
      <c r="J6" s="1621"/>
      <c r="K6" s="1621"/>
      <c r="L6" s="1621"/>
      <c r="M6" s="1621"/>
      <c r="N6" s="1621"/>
      <c r="O6" s="1621"/>
      <c r="P6" s="1621"/>
      <c r="Q6" s="472"/>
      <c r="R6" s="472"/>
      <c r="S6" s="472"/>
    </row>
    <row r="7" spans="1:19" ht="16.5" customHeight="1">
      <c r="A7" s="1621" t="s">
        <v>149</v>
      </c>
      <c r="B7" s="472"/>
      <c r="C7" s="472"/>
      <c r="D7" s="472"/>
      <c r="E7" s="472"/>
      <c r="F7" s="472"/>
      <c r="G7" s="472"/>
      <c r="H7" s="472"/>
      <c r="I7" s="472"/>
      <c r="J7" s="472"/>
      <c r="K7" s="472"/>
      <c r="L7" s="472"/>
      <c r="M7" s="472"/>
      <c r="N7" s="472"/>
      <c r="O7" s="472"/>
      <c r="P7" s="472"/>
      <c r="Q7" s="472"/>
      <c r="R7" s="472"/>
      <c r="S7" s="472"/>
    </row>
    <row r="8" spans="1:19" ht="12.75" customHeight="1">
      <c r="A8" s="1622"/>
      <c r="B8" s="1622"/>
      <c r="C8" s="1622"/>
      <c r="D8" s="1622"/>
      <c r="E8" s="1622"/>
      <c r="F8" s="1622"/>
      <c r="G8" s="1622"/>
      <c r="H8" s="1622"/>
      <c r="I8" s="1622"/>
      <c r="J8" s="1622"/>
      <c r="K8" s="1622"/>
      <c r="L8" s="1622"/>
      <c r="M8" s="1622"/>
      <c r="N8" s="1622"/>
      <c r="O8" s="1622"/>
      <c r="P8" s="1622"/>
      <c r="Q8" s="473"/>
      <c r="R8" s="473"/>
      <c r="S8" s="473"/>
    </row>
    <row r="9" spans="1:19" ht="12.75" customHeight="1">
      <c r="A9" s="1623"/>
      <c r="B9" s="1623"/>
      <c r="C9" s="1623"/>
      <c r="D9" s="1623"/>
      <c r="E9" s="1623"/>
      <c r="F9" s="1623"/>
      <c r="G9" s="1623"/>
      <c r="H9" s="1623"/>
      <c r="I9" s="1623"/>
      <c r="J9" s="1623"/>
      <c r="K9" s="1623"/>
      <c r="L9" s="1623"/>
      <c r="M9" s="1623"/>
      <c r="N9" s="1623"/>
      <c r="O9" s="1623"/>
      <c r="P9" s="1623"/>
      <c r="Q9" s="1623"/>
      <c r="R9" s="1623"/>
      <c r="S9" s="1624" t="s">
        <v>740</v>
      </c>
    </row>
    <row r="10" spans="1:19" ht="16.5" customHeight="1">
      <c r="A10" s="1625" t="s">
        <v>1127</v>
      </c>
      <c r="B10" s="1625" t="s">
        <v>326</v>
      </c>
      <c r="C10" s="1625" t="s">
        <v>327</v>
      </c>
      <c r="D10" s="1625" t="s">
        <v>328</v>
      </c>
      <c r="E10" s="1625" t="s">
        <v>329</v>
      </c>
      <c r="F10" s="1625" t="s">
        <v>330</v>
      </c>
      <c r="G10" s="1625"/>
      <c r="H10" s="1626" t="s">
        <v>331</v>
      </c>
      <c r="I10" s="1627"/>
      <c r="J10" s="1627"/>
      <c r="K10" s="1627"/>
      <c r="L10" s="1627"/>
      <c r="M10" s="1627"/>
      <c r="N10" s="1627"/>
      <c r="O10" s="1627"/>
      <c r="P10" s="1627"/>
      <c r="Q10" s="1627"/>
      <c r="R10" s="1627"/>
      <c r="S10" s="1628"/>
    </row>
    <row r="11" spans="1:19" ht="18" customHeight="1">
      <c r="A11" s="1625"/>
      <c r="B11" s="1625"/>
      <c r="C11" s="1625"/>
      <c r="D11" s="1625"/>
      <c r="E11" s="1625"/>
      <c r="F11" s="1625" t="s">
        <v>332</v>
      </c>
      <c r="G11" s="1625" t="s">
        <v>333</v>
      </c>
      <c r="H11" s="1625" t="s">
        <v>334</v>
      </c>
      <c r="I11" s="1629" t="s">
        <v>335</v>
      </c>
      <c r="J11" s="1629" t="s">
        <v>336</v>
      </c>
      <c r="K11" s="1630" t="s">
        <v>1105</v>
      </c>
      <c r="L11" s="1631"/>
      <c r="M11" s="1631"/>
      <c r="N11" s="1631"/>
      <c r="O11" s="1631"/>
      <c r="P11" s="1631"/>
      <c r="Q11" s="1631"/>
      <c r="R11" s="1631"/>
      <c r="S11" s="1632"/>
    </row>
    <row r="12" spans="1:19" ht="17.25" customHeight="1">
      <c r="A12" s="1625"/>
      <c r="B12" s="1625"/>
      <c r="C12" s="1625"/>
      <c r="D12" s="1625"/>
      <c r="E12" s="1625"/>
      <c r="F12" s="1625"/>
      <c r="G12" s="1625"/>
      <c r="H12" s="1625"/>
      <c r="I12" s="1633"/>
      <c r="J12" s="731"/>
      <c r="K12" s="1625" t="s">
        <v>337</v>
      </c>
      <c r="L12" s="1625"/>
      <c r="M12" s="1625"/>
      <c r="N12" s="1625"/>
      <c r="O12" s="1630" t="s">
        <v>338</v>
      </c>
      <c r="P12" s="1631"/>
      <c r="Q12" s="1631"/>
      <c r="R12" s="1631"/>
      <c r="S12" s="1632"/>
    </row>
    <row r="13" spans="1:19" ht="24.75" customHeight="1">
      <c r="A13" s="1625"/>
      <c r="B13" s="1625"/>
      <c r="C13" s="1625"/>
      <c r="D13" s="1625"/>
      <c r="E13" s="1625"/>
      <c r="F13" s="1625"/>
      <c r="G13" s="1625"/>
      <c r="H13" s="1625"/>
      <c r="I13" s="1633"/>
      <c r="J13" s="731"/>
      <c r="K13" s="1625" t="s">
        <v>339</v>
      </c>
      <c r="L13" s="1629" t="s">
        <v>340</v>
      </c>
      <c r="M13" s="1625" t="s">
        <v>1135</v>
      </c>
      <c r="N13" s="1625"/>
      <c r="O13" s="1625" t="s">
        <v>341</v>
      </c>
      <c r="P13" s="1629" t="s">
        <v>335</v>
      </c>
      <c r="Q13" s="1630" t="s">
        <v>1135</v>
      </c>
      <c r="R13" s="1631"/>
      <c r="S13" s="1632"/>
    </row>
    <row r="14" spans="1:19" ht="69" customHeight="1">
      <c r="A14" s="1629"/>
      <c r="B14" s="1629"/>
      <c r="C14" s="1629"/>
      <c r="D14" s="1629"/>
      <c r="E14" s="1629"/>
      <c r="F14" s="1629"/>
      <c r="G14" s="1629"/>
      <c r="H14" s="1629"/>
      <c r="I14" s="1633"/>
      <c r="J14" s="731"/>
      <c r="K14" s="1629"/>
      <c r="L14" s="731"/>
      <c r="M14" s="1634" t="s">
        <v>342</v>
      </c>
      <c r="N14" s="1634" t="s">
        <v>343</v>
      </c>
      <c r="O14" s="1629"/>
      <c r="P14" s="731"/>
      <c r="Q14" s="1629" t="s">
        <v>344</v>
      </c>
      <c r="R14" s="1634" t="s">
        <v>345</v>
      </c>
      <c r="S14" s="1634" t="s">
        <v>346</v>
      </c>
    </row>
    <row r="15" spans="1:19" ht="18" customHeight="1">
      <c r="A15" s="1635"/>
      <c r="B15" s="1635"/>
      <c r="C15" s="1635"/>
      <c r="D15" s="1635"/>
      <c r="E15" s="1636" t="s">
        <v>347</v>
      </c>
      <c r="F15" s="1635"/>
      <c r="G15" s="1635"/>
      <c r="H15" s="1636" t="s">
        <v>348</v>
      </c>
      <c r="I15" s="1637"/>
      <c r="J15" s="1638" t="s">
        <v>349</v>
      </c>
      <c r="K15" s="1634" t="s">
        <v>350</v>
      </c>
      <c r="L15" s="1639"/>
      <c r="M15" s="1640"/>
      <c r="N15" s="1640"/>
      <c r="O15" s="1634" t="s">
        <v>351</v>
      </c>
      <c r="P15" s="1640"/>
      <c r="Q15" s="1641"/>
      <c r="R15" s="1640"/>
      <c r="S15" s="1640"/>
    </row>
    <row r="16" spans="1:19" ht="15.75" customHeight="1">
      <c r="A16" s="1636">
        <v>1</v>
      </c>
      <c r="B16" s="1636">
        <v>2</v>
      </c>
      <c r="C16" s="1636">
        <v>3</v>
      </c>
      <c r="D16" s="1636">
        <v>4</v>
      </c>
      <c r="E16" s="1636">
        <v>5</v>
      </c>
      <c r="F16" s="1636">
        <v>6</v>
      </c>
      <c r="G16" s="1636">
        <v>7</v>
      </c>
      <c r="H16" s="1636">
        <v>8</v>
      </c>
      <c r="I16" s="1636">
        <v>9</v>
      </c>
      <c r="J16" s="1636">
        <v>10</v>
      </c>
      <c r="K16" s="1636">
        <v>11</v>
      </c>
      <c r="L16" s="1636">
        <v>12</v>
      </c>
      <c r="M16" s="1636">
        <v>13</v>
      </c>
      <c r="N16" s="1636">
        <v>14</v>
      </c>
      <c r="O16" s="1636">
        <v>15</v>
      </c>
      <c r="P16" s="1636">
        <v>16</v>
      </c>
      <c r="Q16" s="1642">
        <v>17</v>
      </c>
      <c r="R16" s="1636">
        <v>18</v>
      </c>
      <c r="S16" s="1636">
        <v>19</v>
      </c>
    </row>
    <row r="17" spans="1:19" ht="24" customHeight="1">
      <c r="A17" s="1643" t="s">
        <v>352</v>
      </c>
      <c r="B17" s="1644"/>
      <c r="C17" s="1643" t="s">
        <v>353</v>
      </c>
      <c r="D17" s="1644"/>
      <c r="E17" s="1645">
        <v>34839039</v>
      </c>
      <c r="F17" s="1645">
        <v>11439585</v>
      </c>
      <c r="G17" s="1645">
        <v>23399454</v>
      </c>
      <c r="H17" s="1645">
        <v>10288920</v>
      </c>
      <c r="I17" s="1646">
        <v>5357449</v>
      </c>
      <c r="J17" s="1647">
        <v>52.1</v>
      </c>
      <c r="K17" s="1646">
        <v>4004645</v>
      </c>
      <c r="L17" s="1646">
        <v>1542816</v>
      </c>
      <c r="M17" s="1646">
        <v>1809677</v>
      </c>
      <c r="N17" s="1648">
        <v>2194968</v>
      </c>
      <c r="O17" s="1646">
        <v>6284275</v>
      </c>
      <c r="P17" s="1646">
        <v>3814633</v>
      </c>
      <c r="Q17" s="1649">
        <v>5753227</v>
      </c>
      <c r="R17" s="1650" t="s">
        <v>767</v>
      </c>
      <c r="S17" s="1646">
        <v>531048</v>
      </c>
    </row>
    <row r="18" spans="1:19" ht="34.5" customHeight="1">
      <c r="A18" s="1630" t="s">
        <v>354</v>
      </c>
      <c r="B18" s="1632"/>
      <c r="C18" s="1651" t="s">
        <v>353</v>
      </c>
      <c r="D18" s="1652"/>
      <c r="E18" s="1653">
        <v>473791</v>
      </c>
      <c r="F18" s="1654" t="s">
        <v>767</v>
      </c>
      <c r="G18" s="1653">
        <v>473791</v>
      </c>
      <c r="H18" s="1653">
        <v>446486</v>
      </c>
      <c r="I18" s="1653">
        <v>27314</v>
      </c>
      <c r="J18" s="1655">
        <v>6.1</v>
      </c>
      <c r="K18" s="1654" t="s">
        <v>767</v>
      </c>
      <c r="L18" s="1654" t="s">
        <v>767</v>
      </c>
      <c r="M18" s="1654" t="s">
        <v>767</v>
      </c>
      <c r="N18" s="1654" t="s">
        <v>767</v>
      </c>
      <c r="O18" s="1653">
        <v>446486</v>
      </c>
      <c r="P18" s="1653">
        <v>27314</v>
      </c>
      <c r="Q18" s="1656" t="s">
        <v>767</v>
      </c>
      <c r="R18" s="1657" t="s">
        <v>767</v>
      </c>
      <c r="S18" s="1653">
        <v>446486</v>
      </c>
    </row>
    <row r="19" spans="1:19" ht="15.75" customHeight="1">
      <c r="A19" s="1658"/>
      <c r="B19" s="1659" t="s">
        <v>355</v>
      </c>
      <c r="C19" s="1660" t="s">
        <v>356</v>
      </c>
      <c r="D19" s="1661"/>
      <c r="E19" s="1661"/>
      <c r="F19" s="1661"/>
      <c r="G19" s="1661"/>
      <c r="H19" s="1661"/>
      <c r="I19" s="1661"/>
      <c r="J19" s="1661"/>
      <c r="K19" s="1661"/>
      <c r="L19" s="1661"/>
      <c r="M19" s="1661"/>
      <c r="N19" s="1661"/>
      <c r="O19" s="1661"/>
      <c r="P19" s="1661"/>
      <c r="Q19" s="1661"/>
      <c r="R19" s="1661"/>
      <c r="S19" s="1662"/>
    </row>
    <row r="20" spans="1:19" ht="15.75" customHeight="1">
      <c r="A20" s="1640"/>
      <c r="B20" s="1659" t="s">
        <v>357</v>
      </c>
      <c r="C20" s="1660" t="s">
        <v>358</v>
      </c>
      <c r="D20" s="1661"/>
      <c r="E20" s="1661"/>
      <c r="F20" s="1661"/>
      <c r="G20" s="1661"/>
      <c r="H20" s="1661"/>
      <c r="I20" s="1661"/>
      <c r="J20" s="1661"/>
      <c r="K20" s="1661"/>
      <c r="L20" s="1661"/>
      <c r="M20" s="1661"/>
      <c r="N20" s="1661"/>
      <c r="O20" s="1661"/>
      <c r="P20" s="1661"/>
      <c r="Q20" s="1661"/>
      <c r="R20" s="1661"/>
      <c r="S20" s="1662"/>
    </row>
    <row r="21" spans="1:19" ht="15.75" customHeight="1">
      <c r="A21" s="1640"/>
      <c r="B21" s="1659" t="s">
        <v>359</v>
      </c>
      <c r="C21" s="1660" t="s">
        <v>360</v>
      </c>
      <c r="D21" s="1661"/>
      <c r="E21" s="1661"/>
      <c r="F21" s="1661"/>
      <c r="G21" s="1661"/>
      <c r="H21" s="1661"/>
      <c r="I21" s="1661"/>
      <c r="J21" s="1661"/>
      <c r="K21" s="1661"/>
      <c r="L21" s="1661"/>
      <c r="M21" s="1661"/>
      <c r="N21" s="1661"/>
      <c r="O21" s="1661"/>
      <c r="P21" s="1661"/>
      <c r="Q21" s="1661"/>
      <c r="R21" s="1661"/>
      <c r="S21" s="1662"/>
    </row>
    <row r="22" spans="1:19" ht="94.5" customHeight="1">
      <c r="A22" s="1663" t="s">
        <v>813</v>
      </c>
      <c r="B22" s="1664" t="s">
        <v>361</v>
      </c>
      <c r="C22" s="1665" t="s">
        <v>362</v>
      </c>
      <c r="D22" s="1666" t="s">
        <v>363</v>
      </c>
      <c r="E22" s="1667"/>
      <c r="F22" s="1667"/>
      <c r="G22" s="1667"/>
      <c r="H22" s="1667"/>
      <c r="I22" s="1667"/>
      <c r="J22" s="1667"/>
      <c r="K22" s="1667"/>
      <c r="L22" s="1667"/>
      <c r="M22" s="1667"/>
      <c r="N22" s="1668"/>
      <c r="O22" s="1667"/>
      <c r="P22" s="1667"/>
      <c r="Q22" s="1669"/>
      <c r="R22" s="1670"/>
      <c r="S22" s="1667"/>
    </row>
    <row r="23" spans="1:19" ht="12" customHeight="1">
      <c r="A23" s="1671"/>
      <c r="B23" s="1672" t="s">
        <v>364</v>
      </c>
      <c r="C23" s="1671"/>
      <c r="D23" s="1671"/>
      <c r="E23" s="1673">
        <v>59021</v>
      </c>
      <c r="F23" s="1674" t="s">
        <v>767</v>
      </c>
      <c r="G23" s="1673">
        <v>59021</v>
      </c>
      <c r="H23" s="1673">
        <v>54759</v>
      </c>
      <c r="I23" s="1673">
        <v>8853</v>
      </c>
      <c r="J23" s="1675">
        <v>16.2</v>
      </c>
      <c r="K23" s="1674" t="s">
        <v>767</v>
      </c>
      <c r="L23" s="1674" t="s">
        <v>767</v>
      </c>
      <c r="M23" s="1674" t="s">
        <v>767</v>
      </c>
      <c r="N23" s="1674" t="s">
        <v>767</v>
      </c>
      <c r="O23" s="1673">
        <v>54759</v>
      </c>
      <c r="P23" s="1673">
        <v>8853</v>
      </c>
      <c r="Q23" s="1676" t="s">
        <v>767</v>
      </c>
      <c r="R23" s="1677" t="s">
        <v>767</v>
      </c>
      <c r="S23" s="1673">
        <v>54759</v>
      </c>
    </row>
    <row r="24" spans="1:19" ht="14.25" customHeight="1">
      <c r="A24" s="1663"/>
      <c r="B24" s="1678" t="s">
        <v>1105</v>
      </c>
      <c r="C24" s="1671"/>
      <c r="D24" s="1671"/>
      <c r="E24" s="1673"/>
      <c r="F24" s="1679"/>
      <c r="G24" s="1673"/>
      <c r="H24" s="1673"/>
      <c r="I24" s="1673"/>
      <c r="J24" s="1675"/>
      <c r="K24" s="1674"/>
      <c r="L24" s="1674"/>
      <c r="M24" s="1674"/>
      <c r="N24" s="1674"/>
      <c r="O24" s="1680"/>
      <c r="P24" s="1680"/>
      <c r="Q24" s="1676" t="s">
        <v>365</v>
      </c>
      <c r="R24" s="1681"/>
      <c r="S24" s="1673"/>
    </row>
    <row r="25" spans="1:19" ht="12.75" customHeight="1">
      <c r="A25" s="1663"/>
      <c r="B25" s="1682">
        <v>2007</v>
      </c>
      <c r="C25" s="1683"/>
      <c r="D25" s="1683"/>
      <c r="E25" s="1673">
        <v>54759</v>
      </c>
      <c r="F25" s="1684" t="s">
        <v>767</v>
      </c>
      <c r="G25" s="1673">
        <v>54759</v>
      </c>
      <c r="H25" s="1673">
        <v>54759</v>
      </c>
      <c r="I25" s="1673">
        <v>8853</v>
      </c>
      <c r="J25" s="1675">
        <v>16.2</v>
      </c>
      <c r="K25" s="1684" t="s">
        <v>767</v>
      </c>
      <c r="L25" s="1684" t="s">
        <v>767</v>
      </c>
      <c r="M25" s="1684" t="s">
        <v>767</v>
      </c>
      <c r="N25" s="1684" t="s">
        <v>767</v>
      </c>
      <c r="O25" s="1673">
        <v>54759</v>
      </c>
      <c r="P25" s="1673">
        <v>8853</v>
      </c>
      <c r="Q25" s="1684" t="s">
        <v>767</v>
      </c>
      <c r="R25" s="1685" t="s">
        <v>767</v>
      </c>
      <c r="S25" s="1673">
        <v>54759</v>
      </c>
    </row>
    <row r="26" spans="1:19" ht="13.5" customHeight="1">
      <c r="A26" s="1671"/>
      <c r="B26" s="1686">
        <v>2008</v>
      </c>
      <c r="C26" s="1683"/>
      <c r="D26" s="1683"/>
      <c r="E26" s="1687">
        <v>4262</v>
      </c>
      <c r="F26" s="1684" t="s">
        <v>767</v>
      </c>
      <c r="G26" s="1687">
        <v>4262</v>
      </c>
      <c r="H26" s="1684" t="s">
        <v>767</v>
      </c>
      <c r="I26" s="1684" t="s">
        <v>767</v>
      </c>
      <c r="J26" s="1684" t="s">
        <v>767</v>
      </c>
      <c r="K26" s="1684" t="s">
        <v>767</v>
      </c>
      <c r="L26" s="1684" t="s">
        <v>767</v>
      </c>
      <c r="M26" s="1684" t="s">
        <v>767</v>
      </c>
      <c r="N26" s="1684" t="s">
        <v>767</v>
      </c>
      <c r="O26" s="1684" t="s">
        <v>767</v>
      </c>
      <c r="P26" s="1684" t="s">
        <v>767</v>
      </c>
      <c r="Q26" s="1684" t="s">
        <v>767</v>
      </c>
      <c r="R26" s="1685" t="s">
        <v>767</v>
      </c>
      <c r="S26" s="1687"/>
    </row>
    <row r="27" spans="1:19" ht="92.25" customHeight="1">
      <c r="A27" s="1663" t="s">
        <v>824</v>
      </c>
      <c r="B27" s="1664" t="s">
        <v>366</v>
      </c>
      <c r="C27" s="1665" t="s">
        <v>362</v>
      </c>
      <c r="D27" s="1666" t="s">
        <v>367</v>
      </c>
      <c r="E27" s="1667"/>
      <c r="F27" s="1667"/>
      <c r="G27" s="1667"/>
      <c r="H27" s="1667"/>
      <c r="I27" s="1667"/>
      <c r="J27" s="1667"/>
      <c r="K27" s="1667"/>
      <c r="L27" s="1667"/>
      <c r="M27" s="1667"/>
      <c r="N27" s="1668"/>
      <c r="O27" s="1667"/>
      <c r="P27" s="1667"/>
      <c r="Q27" s="1669"/>
      <c r="R27" s="1670"/>
      <c r="S27" s="1667"/>
    </row>
    <row r="28" spans="1:19" ht="13.5" customHeight="1">
      <c r="A28" s="1663"/>
      <c r="B28" s="1672" t="s">
        <v>364</v>
      </c>
      <c r="C28" s="1671"/>
      <c r="D28" s="1671"/>
      <c r="E28" s="1673">
        <v>99821</v>
      </c>
      <c r="F28" s="1674" t="s">
        <v>767</v>
      </c>
      <c r="G28" s="1673">
        <v>99821</v>
      </c>
      <c r="H28" s="1673">
        <v>99821</v>
      </c>
      <c r="I28" s="1674" t="s">
        <v>767</v>
      </c>
      <c r="J28" s="1674" t="s">
        <v>767</v>
      </c>
      <c r="K28" s="1674" t="s">
        <v>767</v>
      </c>
      <c r="L28" s="1674" t="s">
        <v>767</v>
      </c>
      <c r="M28" s="1674" t="s">
        <v>767</v>
      </c>
      <c r="N28" s="1674" t="s">
        <v>767</v>
      </c>
      <c r="O28" s="1673">
        <v>99821</v>
      </c>
      <c r="P28" s="1674" t="s">
        <v>767</v>
      </c>
      <c r="Q28" s="1676" t="s">
        <v>767</v>
      </c>
      <c r="R28" s="1677" t="s">
        <v>767</v>
      </c>
      <c r="S28" s="1673">
        <v>99821</v>
      </c>
    </row>
    <row r="29" spans="1:19" ht="13.5" customHeight="1">
      <c r="A29" s="1663"/>
      <c r="B29" s="1678" t="s">
        <v>1105</v>
      </c>
      <c r="C29" s="1671"/>
      <c r="D29" s="1671"/>
      <c r="E29" s="1673"/>
      <c r="F29" s="1679"/>
      <c r="G29" s="1673"/>
      <c r="H29" s="1673"/>
      <c r="I29" s="1679"/>
      <c r="J29" s="1679"/>
      <c r="K29" s="1679"/>
      <c r="L29" s="1679"/>
      <c r="M29" s="1679"/>
      <c r="N29" s="1679"/>
      <c r="O29" s="1673"/>
      <c r="P29" s="1679"/>
      <c r="Q29" s="1688"/>
      <c r="R29" s="1681"/>
      <c r="S29" s="1673"/>
    </row>
    <row r="30" spans="1:19" ht="13.5" customHeight="1">
      <c r="A30" s="1663"/>
      <c r="B30" s="1682">
        <v>2007</v>
      </c>
      <c r="C30" s="1683"/>
      <c r="D30" s="1683"/>
      <c r="E30" s="1673">
        <v>99821</v>
      </c>
      <c r="F30" s="1684" t="s">
        <v>767</v>
      </c>
      <c r="G30" s="1673">
        <v>99821</v>
      </c>
      <c r="H30" s="1673">
        <v>99821</v>
      </c>
      <c r="I30" s="1674" t="s">
        <v>767</v>
      </c>
      <c r="J30" s="1674" t="s">
        <v>767</v>
      </c>
      <c r="K30" s="1684" t="s">
        <v>767</v>
      </c>
      <c r="L30" s="1684" t="s">
        <v>767</v>
      </c>
      <c r="M30" s="1684" t="s">
        <v>767</v>
      </c>
      <c r="N30" s="1684" t="s">
        <v>767</v>
      </c>
      <c r="O30" s="1673">
        <v>99821</v>
      </c>
      <c r="P30" s="1674" t="s">
        <v>767</v>
      </c>
      <c r="Q30" s="1684" t="s">
        <v>767</v>
      </c>
      <c r="R30" s="1685" t="s">
        <v>767</v>
      </c>
      <c r="S30" s="1673">
        <v>99821</v>
      </c>
    </row>
    <row r="31" spans="1:19" ht="128.25" customHeight="1">
      <c r="A31" s="1658" t="s">
        <v>829</v>
      </c>
      <c r="B31" s="1689" t="s">
        <v>368</v>
      </c>
      <c r="C31" s="1640" t="s">
        <v>362</v>
      </c>
      <c r="D31" s="1639" t="s">
        <v>369</v>
      </c>
      <c r="E31" s="1690"/>
      <c r="F31" s="1690"/>
      <c r="G31" s="1690"/>
      <c r="H31" s="1690"/>
      <c r="I31" s="1690"/>
      <c r="J31" s="1690"/>
      <c r="K31" s="1690"/>
      <c r="L31" s="1690"/>
      <c r="M31" s="1690"/>
      <c r="N31" s="1691"/>
      <c r="O31" s="1690"/>
      <c r="P31" s="1690"/>
      <c r="Q31" s="1692"/>
      <c r="R31" s="1693"/>
      <c r="S31" s="1694"/>
    </row>
    <row r="32" spans="1:19" ht="15.75" customHeight="1">
      <c r="A32" s="1640"/>
      <c r="B32" s="1695" t="s">
        <v>364</v>
      </c>
      <c r="C32" s="1635"/>
      <c r="D32" s="1635"/>
      <c r="E32" s="1696">
        <v>41216</v>
      </c>
      <c r="F32" s="1697" t="s">
        <v>767</v>
      </c>
      <c r="G32" s="1696">
        <v>41216</v>
      </c>
      <c r="H32" s="1696">
        <v>41216</v>
      </c>
      <c r="I32" s="1696">
        <v>8107</v>
      </c>
      <c r="J32" s="1698">
        <v>19.7</v>
      </c>
      <c r="K32" s="1697" t="s">
        <v>767</v>
      </c>
      <c r="L32" s="1697" t="s">
        <v>767</v>
      </c>
      <c r="M32" s="1697" t="s">
        <v>767</v>
      </c>
      <c r="N32" s="1699" t="s">
        <v>767</v>
      </c>
      <c r="O32" s="1696">
        <v>41216</v>
      </c>
      <c r="P32" s="1696">
        <v>8107</v>
      </c>
      <c r="Q32" s="1700" t="s">
        <v>767</v>
      </c>
      <c r="R32" s="1701" t="s">
        <v>767</v>
      </c>
      <c r="S32" s="1696">
        <v>41216</v>
      </c>
    </row>
    <row r="33" spans="1:19" ht="15.75" customHeight="1">
      <c r="A33" s="1640"/>
      <c r="B33" s="1702" t="s">
        <v>1105</v>
      </c>
      <c r="C33" s="1635"/>
      <c r="D33" s="1635"/>
      <c r="E33" s="1696"/>
      <c r="F33" s="1703"/>
      <c r="G33" s="1696"/>
      <c r="H33" s="1696"/>
      <c r="I33" s="1696"/>
      <c r="J33" s="1698"/>
      <c r="K33" s="1697"/>
      <c r="L33" s="1697"/>
      <c r="M33" s="1697"/>
      <c r="N33" s="1699"/>
      <c r="O33" s="1696"/>
      <c r="P33" s="1696"/>
      <c r="Q33" s="1704"/>
      <c r="R33" s="1705"/>
      <c r="S33" s="1706"/>
    </row>
    <row r="34" spans="1:19" ht="15.75" customHeight="1">
      <c r="A34" s="1635"/>
      <c r="B34" s="1707">
        <v>2007</v>
      </c>
      <c r="C34" s="1636"/>
      <c r="D34" s="1636"/>
      <c r="E34" s="1696">
        <v>41216</v>
      </c>
      <c r="F34" s="1708" t="s">
        <v>767</v>
      </c>
      <c r="G34" s="1696">
        <v>41216</v>
      </c>
      <c r="H34" s="1696">
        <v>41216</v>
      </c>
      <c r="I34" s="1696">
        <v>8107</v>
      </c>
      <c r="J34" s="1698">
        <v>19.7</v>
      </c>
      <c r="K34" s="1708" t="s">
        <v>767</v>
      </c>
      <c r="L34" s="1708" t="s">
        <v>767</v>
      </c>
      <c r="M34" s="1708" t="s">
        <v>767</v>
      </c>
      <c r="N34" s="1709" t="s">
        <v>767</v>
      </c>
      <c r="O34" s="1696">
        <v>41216</v>
      </c>
      <c r="P34" s="1696">
        <v>8107</v>
      </c>
      <c r="Q34" s="1708" t="s">
        <v>767</v>
      </c>
      <c r="R34" s="1710" t="s">
        <v>767</v>
      </c>
      <c r="S34" s="1696">
        <v>41216</v>
      </c>
    </row>
    <row r="35" spans="1:19" ht="115.5" customHeight="1">
      <c r="A35" s="1640" t="s">
        <v>850</v>
      </c>
      <c r="B35" s="1711" t="s">
        <v>370</v>
      </c>
      <c r="C35" s="1658" t="s">
        <v>362</v>
      </c>
      <c r="D35" s="1634" t="s">
        <v>371</v>
      </c>
      <c r="E35" s="1712"/>
      <c r="F35" s="1712"/>
      <c r="G35" s="1712"/>
      <c r="H35" s="1712"/>
      <c r="I35" s="1712"/>
      <c r="J35" s="1712"/>
      <c r="K35" s="1712"/>
      <c r="L35" s="1712"/>
      <c r="M35" s="1712"/>
      <c r="N35" s="1713"/>
      <c r="O35" s="1712"/>
      <c r="P35" s="1712"/>
      <c r="Q35" s="1714"/>
      <c r="R35" s="1715"/>
      <c r="S35" s="1716"/>
    </row>
    <row r="36" spans="1:19" ht="15.75" customHeight="1">
      <c r="A36" s="1640"/>
      <c r="B36" s="1695" t="s">
        <v>364</v>
      </c>
      <c r="C36" s="1635"/>
      <c r="D36" s="1635"/>
      <c r="E36" s="1696">
        <v>92917</v>
      </c>
      <c r="F36" s="1697" t="s">
        <v>767</v>
      </c>
      <c r="G36" s="1696">
        <v>92917</v>
      </c>
      <c r="H36" s="1696">
        <v>81157</v>
      </c>
      <c r="I36" s="1696">
        <v>10354</v>
      </c>
      <c r="J36" s="1698">
        <v>12.8</v>
      </c>
      <c r="K36" s="1697" t="s">
        <v>767</v>
      </c>
      <c r="L36" s="1697" t="s">
        <v>767</v>
      </c>
      <c r="M36" s="1697" t="s">
        <v>767</v>
      </c>
      <c r="N36" s="1699" t="s">
        <v>767</v>
      </c>
      <c r="O36" s="1696">
        <v>81157</v>
      </c>
      <c r="P36" s="1696">
        <v>10354</v>
      </c>
      <c r="Q36" s="1700" t="s">
        <v>767</v>
      </c>
      <c r="R36" s="1701" t="s">
        <v>767</v>
      </c>
      <c r="S36" s="1696">
        <v>81157</v>
      </c>
    </row>
    <row r="37" spans="1:19" ht="15.75" customHeight="1">
      <c r="A37" s="1640"/>
      <c r="B37" s="1702" t="s">
        <v>1105</v>
      </c>
      <c r="C37" s="1635"/>
      <c r="D37" s="1635"/>
      <c r="E37" s="1696"/>
      <c r="F37" s="1703"/>
      <c r="G37" s="1696"/>
      <c r="H37" s="1696"/>
      <c r="I37" s="1696"/>
      <c r="J37" s="1698"/>
      <c r="K37" s="1696"/>
      <c r="L37" s="1696"/>
      <c r="M37" s="1696"/>
      <c r="N37" s="1717"/>
      <c r="O37" s="1696"/>
      <c r="P37" s="1696"/>
      <c r="Q37" s="1700"/>
      <c r="R37" s="1705"/>
      <c r="S37" s="1706"/>
    </row>
    <row r="38" spans="1:19" ht="15.75" customHeight="1">
      <c r="A38" s="1640"/>
      <c r="B38" s="1707">
        <v>2007</v>
      </c>
      <c r="C38" s="1636"/>
      <c r="D38" s="1636"/>
      <c r="E38" s="1696">
        <v>81157</v>
      </c>
      <c r="F38" s="1708" t="s">
        <v>767</v>
      </c>
      <c r="G38" s="1696">
        <v>81157</v>
      </c>
      <c r="H38" s="1696">
        <v>81157</v>
      </c>
      <c r="I38" s="1696">
        <v>10354</v>
      </c>
      <c r="J38" s="1698">
        <v>12.8</v>
      </c>
      <c r="K38" s="1708" t="s">
        <v>767</v>
      </c>
      <c r="L38" s="1708" t="s">
        <v>767</v>
      </c>
      <c r="M38" s="1708" t="s">
        <v>767</v>
      </c>
      <c r="N38" s="1709" t="s">
        <v>767</v>
      </c>
      <c r="O38" s="1696">
        <v>81157</v>
      </c>
      <c r="P38" s="1696">
        <v>10354</v>
      </c>
      <c r="Q38" s="1708" t="s">
        <v>767</v>
      </c>
      <c r="R38" s="1710" t="s">
        <v>767</v>
      </c>
      <c r="S38" s="1696">
        <v>81157</v>
      </c>
    </row>
    <row r="39" spans="1:19" ht="15.75" customHeight="1">
      <c r="A39" s="1635"/>
      <c r="B39" s="1718">
        <v>2008</v>
      </c>
      <c r="C39" s="1636"/>
      <c r="D39" s="1636"/>
      <c r="E39" s="1719">
        <v>11760</v>
      </c>
      <c r="F39" s="1708" t="s">
        <v>767</v>
      </c>
      <c r="G39" s="1719">
        <v>11760</v>
      </c>
      <c r="H39" s="1708" t="s">
        <v>767</v>
      </c>
      <c r="I39" s="1708" t="s">
        <v>767</v>
      </c>
      <c r="J39" s="1708" t="s">
        <v>767</v>
      </c>
      <c r="K39" s="1708" t="s">
        <v>767</v>
      </c>
      <c r="L39" s="1708" t="s">
        <v>767</v>
      </c>
      <c r="M39" s="1708" t="s">
        <v>767</v>
      </c>
      <c r="N39" s="1708" t="s">
        <v>767</v>
      </c>
      <c r="O39" s="1708" t="s">
        <v>767</v>
      </c>
      <c r="P39" s="1708" t="s">
        <v>767</v>
      </c>
      <c r="Q39" s="1720" t="s">
        <v>767</v>
      </c>
      <c r="R39" s="1708" t="s">
        <v>767</v>
      </c>
      <c r="S39" s="1719"/>
    </row>
    <row r="40" spans="1:19" ht="22.5" customHeight="1">
      <c r="A40" s="1658"/>
      <c r="B40" s="1659" t="s">
        <v>355</v>
      </c>
      <c r="C40" s="1660" t="s">
        <v>356</v>
      </c>
      <c r="D40" s="1661"/>
      <c r="E40" s="1661"/>
      <c r="F40" s="1661"/>
      <c r="G40" s="1661"/>
      <c r="H40" s="1661"/>
      <c r="I40" s="1661"/>
      <c r="J40" s="1661"/>
      <c r="K40" s="1661"/>
      <c r="L40" s="1661"/>
      <c r="M40" s="1661"/>
      <c r="N40" s="1661"/>
      <c r="O40" s="1661"/>
      <c r="P40" s="1661"/>
      <c r="Q40" s="1661"/>
      <c r="R40" s="1661"/>
      <c r="S40" s="1662"/>
    </row>
    <row r="41" spans="1:19" ht="22.5" customHeight="1">
      <c r="A41" s="1640"/>
      <c r="B41" s="1659" t="s">
        <v>357</v>
      </c>
      <c r="C41" s="1660" t="s">
        <v>358</v>
      </c>
      <c r="D41" s="1661"/>
      <c r="E41" s="1661"/>
      <c r="F41" s="1661"/>
      <c r="G41" s="1661"/>
      <c r="H41" s="1661"/>
      <c r="I41" s="1661"/>
      <c r="J41" s="1661"/>
      <c r="K41" s="1661"/>
      <c r="L41" s="1661"/>
      <c r="M41" s="1661"/>
      <c r="N41" s="1661"/>
      <c r="O41" s="1661"/>
      <c r="P41" s="1661"/>
      <c r="Q41" s="1661"/>
      <c r="R41" s="1661"/>
      <c r="S41" s="1662"/>
    </row>
    <row r="42" spans="1:19" ht="22.5" customHeight="1">
      <c r="A42" s="1640"/>
      <c r="B42" s="1659" t="s">
        <v>359</v>
      </c>
      <c r="C42" s="1660" t="s">
        <v>372</v>
      </c>
      <c r="D42" s="1661"/>
      <c r="E42" s="1661"/>
      <c r="F42" s="1661"/>
      <c r="G42" s="1661"/>
      <c r="H42" s="1661"/>
      <c r="I42" s="1661"/>
      <c r="J42" s="1661"/>
      <c r="K42" s="1661"/>
      <c r="L42" s="1661"/>
      <c r="M42" s="1661"/>
      <c r="N42" s="1661"/>
      <c r="O42" s="1661"/>
      <c r="P42" s="1661"/>
      <c r="Q42" s="1661"/>
      <c r="R42" s="1661"/>
      <c r="S42" s="1662"/>
    </row>
    <row r="43" spans="1:19" ht="93" customHeight="1">
      <c r="A43" s="1663" t="s">
        <v>856</v>
      </c>
      <c r="B43" s="1664" t="s">
        <v>373</v>
      </c>
      <c r="C43" s="1665" t="s">
        <v>362</v>
      </c>
      <c r="D43" s="1666" t="s">
        <v>374</v>
      </c>
      <c r="E43" s="1667"/>
      <c r="F43" s="1667"/>
      <c r="G43" s="1667"/>
      <c r="H43" s="1667"/>
      <c r="I43" s="1667"/>
      <c r="J43" s="1667"/>
      <c r="K43" s="1667"/>
      <c r="L43" s="1667"/>
      <c r="M43" s="1667"/>
      <c r="N43" s="1668"/>
      <c r="O43" s="1667"/>
      <c r="P43" s="1667"/>
      <c r="Q43" s="1669"/>
      <c r="R43" s="1670"/>
      <c r="S43" s="1667"/>
    </row>
    <row r="44" spans="1:19" ht="18" customHeight="1">
      <c r="A44" s="1671"/>
      <c r="B44" s="1672" t="s">
        <v>364</v>
      </c>
      <c r="C44" s="1671"/>
      <c r="D44" s="1671"/>
      <c r="E44" s="1673">
        <v>99540</v>
      </c>
      <c r="F44" s="1674" t="s">
        <v>767</v>
      </c>
      <c r="G44" s="1673">
        <v>99540</v>
      </c>
      <c r="H44" s="1673">
        <v>92357</v>
      </c>
      <c r="I44" s="1674" t="s">
        <v>767</v>
      </c>
      <c r="J44" s="1674" t="s">
        <v>767</v>
      </c>
      <c r="K44" s="1674" t="s">
        <v>767</v>
      </c>
      <c r="L44" s="1674" t="s">
        <v>767</v>
      </c>
      <c r="M44" s="1674" t="s">
        <v>767</v>
      </c>
      <c r="N44" s="1674" t="s">
        <v>767</v>
      </c>
      <c r="O44" s="1673">
        <v>92357</v>
      </c>
      <c r="P44" s="1674" t="s">
        <v>767</v>
      </c>
      <c r="Q44" s="1676" t="s">
        <v>767</v>
      </c>
      <c r="R44" s="1677" t="s">
        <v>767</v>
      </c>
      <c r="S44" s="1673">
        <v>92357</v>
      </c>
    </row>
    <row r="45" spans="1:19" ht="20.25" customHeight="1">
      <c r="A45" s="1663"/>
      <c r="B45" s="1678" t="s">
        <v>1105</v>
      </c>
      <c r="C45" s="1671"/>
      <c r="D45" s="1671"/>
      <c r="E45" s="1673"/>
      <c r="F45" s="1679"/>
      <c r="G45" s="1673"/>
      <c r="H45" s="1673"/>
      <c r="I45" s="1679"/>
      <c r="J45" s="1679"/>
      <c r="K45" s="1679"/>
      <c r="L45" s="1679"/>
      <c r="M45" s="1679"/>
      <c r="N45" s="1679"/>
      <c r="O45" s="1673"/>
      <c r="P45" s="1679"/>
      <c r="Q45" s="1676"/>
      <c r="R45" s="1681"/>
      <c r="S45" s="1673"/>
    </row>
    <row r="46" spans="1:19" ht="19.5" customHeight="1">
      <c r="A46" s="1663"/>
      <c r="B46" s="1682">
        <v>2007</v>
      </c>
      <c r="C46" s="1683"/>
      <c r="D46" s="1683"/>
      <c r="E46" s="1673">
        <v>92357</v>
      </c>
      <c r="F46" s="1684" t="s">
        <v>767</v>
      </c>
      <c r="G46" s="1673">
        <v>92357</v>
      </c>
      <c r="H46" s="1673">
        <v>92357</v>
      </c>
      <c r="I46" s="1674" t="s">
        <v>767</v>
      </c>
      <c r="J46" s="1674" t="s">
        <v>767</v>
      </c>
      <c r="K46" s="1684" t="s">
        <v>767</v>
      </c>
      <c r="L46" s="1684" t="s">
        <v>767</v>
      </c>
      <c r="M46" s="1684" t="s">
        <v>767</v>
      </c>
      <c r="N46" s="1684" t="s">
        <v>767</v>
      </c>
      <c r="O46" s="1673">
        <v>92357</v>
      </c>
      <c r="P46" s="1674" t="s">
        <v>767</v>
      </c>
      <c r="Q46" s="1684" t="s">
        <v>767</v>
      </c>
      <c r="R46" s="1685" t="s">
        <v>767</v>
      </c>
      <c r="S46" s="1673">
        <v>92357</v>
      </c>
    </row>
    <row r="47" spans="1:19" ht="22.5" customHeight="1">
      <c r="A47" s="1671"/>
      <c r="B47" s="1686">
        <v>2008</v>
      </c>
      <c r="C47" s="1683"/>
      <c r="D47" s="1683"/>
      <c r="E47" s="1687">
        <v>7183</v>
      </c>
      <c r="F47" s="1684" t="s">
        <v>767</v>
      </c>
      <c r="G47" s="1687">
        <v>7183</v>
      </c>
      <c r="H47" s="1684" t="s">
        <v>767</v>
      </c>
      <c r="I47" s="1684" t="s">
        <v>767</v>
      </c>
      <c r="J47" s="1684" t="s">
        <v>767</v>
      </c>
      <c r="K47" s="1684" t="s">
        <v>767</v>
      </c>
      <c r="L47" s="1684" t="s">
        <v>767</v>
      </c>
      <c r="M47" s="1684" t="s">
        <v>767</v>
      </c>
      <c r="N47" s="1684" t="s">
        <v>767</v>
      </c>
      <c r="O47" s="1684" t="s">
        <v>767</v>
      </c>
      <c r="P47" s="1684" t="s">
        <v>767</v>
      </c>
      <c r="Q47" s="1684" t="s">
        <v>767</v>
      </c>
      <c r="R47" s="1685" t="s">
        <v>767</v>
      </c>
      <c r="S47" s="1684" t="s">
        <v>767</v>
      </c>
    </row>
    <row r="48" spans="1:19" ht="69" customHeight="1">
      <c r="A48" s="1663" t="s">
        <v>859</v>
      </c>
      <c r="B48" s="1664" t="s">
        <v>375</v>
      </c>
      <c r="C48" s="1665" t="s">
        <v>362</v>
      </c>
      <c r="D48" s="1666" t="s">
        <v>376</v>
      </c>
      <c r="E48" s="1667"/>
      <c r="F48" s="1667"/>
      <c r="G48" s="1667"/>
      <c r="H48" s="1667"/>
      <c r="I48" s="1667"/>
      <c r="J48" s="1667"/>
      <c r="K48" s="1667"/>
      <c r="L48" s="1667"/>
      <c r="M48" s="1667"/>
      <c r="N48" s="1668"/>
      <c r="O48" s="1667"/>
      <c r="P48" s="1667"/>
      <c r="Q48" s="1669"/>
      <c r="R48" s="1670"/>
      <c r="S48" s="1667"/>
    </row>
    <row r="49" spans="1:19" ht="22.5" customHeight="1">
      <c r="A49" s="1663"/>
      <c r="B49" s="1672" t="s">
        <v>364</v>
      </c>
      <c r="C49" s="1671"/>
      <c r="D49" s="1671"/>
      <c r="E49" s="1673">
        <v>81276</v>
      </c>
      <c r="F49" s="1674" t="s">
        <v>767</v>
      </c>
      <c r="G49" s="1673">
        <v>81276</v>
      </c>
      <c r="H49" s="1673">
        <v>77176</v>
      </c>
      <c r="I49" s="1674" t="s">
        <v>767</v>
      </c>
      <c r="J49" s="1674" t="s">
        <v>767</v>
      </c>
      <c r="K49" s="1674" t="s">
        <v>767</v>
      </c>
      <c r="L49" s="1674" t="s">
        <v>767</v>
      </c>
      <c r="M49" s="1674" t="s">
        <v>767</v>
      </c>
      <c r="N49" s="1674" t="s">
        <v>767</v>
      </c>
      <c r="O49" s="1673">
        <v>77176</v>
      </c>
      <c r="P49" s="1674" t="s">
        <v>767</v>
      </c>
      <c r="Q49" s="1676" t="s">
        <v>767</v>
      </c>
      <c r="R49" s="1677" t="s">
        <v>767</v>
      </c>
      <c r="S49" s="1673">
        <v>77176</v>
      </c>
    </row>
    <row r="50" spans="1:19" ht="22.5" customHeight="1">
      <c r="A50" s="1663"/>
      <c r="B50" s="1678" t="s">
        <v>1105</v>
      </c>
      <c r="C50" s="1671"/>
      <c r="D50" s="1671"/>
      <c r="E50" s="1673"/>
      <c r="F50" s="1673"/>
      <c r="G50" s="1673"/>
      <c r="H50" s="1673"/>
      <c r="I50" s="1679"/>
      <c r="J50" s="1679"/>
      <c r="K50" s="1679"/>
      <c r="L50" s="1679"/>
      <c r="M50" s="1679"/>
      <c r="N50" s="1679"/>
      <c r="O50" s="1673"/>
      <c r="P50" s="1679"/>
      <c r="Q50" s="1688"/>
      <c r="R50" s="1681"/>
      <c r="S50" s="1673"/>
    </row>
    <row r="51" spans="1:19" ht="22.5" customHeight="1">
      <c r="A51" s="1663"/>
      <c r="B51" s="1682">
        <v>2007</v>
      </c>
      <c r="C51" s="1683"/>
      <c r="D51" s="1683"/>
      <c r="E51" s="1673">
        <v>77176</v>
      </c>
      <c r="F51" s="1684" t="s">
        <v>767</v>
      </c>
      <c r="G51" s="1673">
        <v>77176</v>
      </c>
      <c r="H51" s="1673">
        <v>77176</v>
      </c>
      <c r="I51" s="1674" t="s">
        <v>767</v>
      </c>
      <c r="J51" s="1674" t="s">
        <v>767</v>
      </c>
      <c r="K51" s="1684" t="s">
        <v>767</v>
      </c>
      <c r="L51" s="1684" t="s">
        <v>767</v>
      </c>
      <c r="M51" s="1684" t="s">
        <v>767</v>
      </c>
      <c r="N51" s="1684" t="s">
        <v>767</v>
      </c>
      <c r="O51" s="1673">
        <v>77176</v>
      </c>
      <c r="P51" s="1674" t="s">
        <v>767</v>
      </c>
      <c r="Q51" s="1684" t="s">
        <v>767</v>
      </c>
      <c r="R51" s="1685" t="s">
        <v>767</v>
      </c>
      <c r="S51" s="1673">
        <v>77176</v>
      </c>
    </row>
    <row r="52" spans="1:19" ht="22.5" customHeight="1">
      <c r="A52" s="1671"/>
      <c r="B52" s="1686">
        <v>2008</v>
      </c>
      <c r="C52" s="1683"/>
      <c r="D52" s="1683"/>
      <c r="E52" s="1687">
        <v>4100</v>
      </c>
      <c r="F52" s="1684" t="s">
        <v>767</v>
      </c>
      <c r="G52" s="1687">
        <v>4100</v>
      </c>
      <c r="H52" s="1721" t="s">
        <v>767</v>
      </c>
      <c r="I52" s="1684" t="s">
        <v>767</v>
      </c>
      <c r="J52" s="1684" t="s">
        <v>767</v>
      </c>
      <c r="K52" s="1684" t="s">
        <v>767</v>
      </c>
      <c r="L52" s="1684" t="s">
        <v>767</v>
      </c>
      <c r="M52" s="1684" t="s">
        <v>767</v>
      </c>
      <c r="N52" s="1684" t="s">
        <v>767</v>
      </c>
      <c r="O52" s="1684" t="s">
        <v>767</v>
      </c>
      <c r="P52" s="1684" t="s">
        <v>767</v>
      </c>
      <c r="Q52" s="1684" t="s">
        <v>767</v>
      </c>
      <c r="R52" s="1685" t="s">
        <v>767</v>
      </c>
      <c r="S52" s="1687"/>
    </row>
    <row r="53" spans="1:19" ht="35.25" customHeight="1">
      <c r="A53" s="1630" t="s">
        <v>377</v>
      </c>
      <c r="B53" s="1632"/>
      <c r="C53" s="1651" t="s">
        <v>353</v>
      </c>
      <c r="D53" s="1652"/>
      <c r="E53" s="1719">
        <v>34365248</v>
      </c>
      <c r="F53" s="1719">
        <v>11439585</v>
      </c>
      <c r="G53" s="1719">
        <v>22925663</v>
      </c>
      <c r="H53" s="1719">
        <v>9842434</v>
      </c>
      <c r="I53" s="1719">
        <v>5330135</v>
      </c>
      <c r="J53" s="1722">
        <v>54.1</v>
      </c>
      <c r="K53" s="1719">
        <v>4004645</v>
      </c>
      <c r="L53" s="1719">
        <v>1542816</v>
      </c>
      <c r="M53" s="1719">
        <v>1809677</v>
      </c>
      <c r="N53" s="1723">
        <v>2194968</v>
      </c>
      <c r="O53" s="1719">
        <v>5837789</v>
      </c>
      <c r="P53" s="1719">
        <v>3787319</v>
      </c>
      <c r="Q53" s="1724">
        <v>5753227</v>
      </c>
      <c r="R53" s="1725"/>
      <c r="S53" s="1726">
        <v>84562</v>
      </c>
    </row>
    <row r="54" spans="1:19" ht="18" customHeight="1">
      <c r="A54" s="1658"/>
      <c r="B54" s="1659" t="s">
        <v>355</v>
      </c>
      <c r="C54" s="1660" t="s">
        <v>378</v>
      </c>
      <c r="D54" s="1661"/>
      <c r="E54" s="1661"/>
      <c r="F54" s="1661"/>
      <c r="G54" s="1661"/>
      <c r="H54" s="1661"/>
      <c r="I54" s="1661"/>
      <c r="J54" s="1661"/>
      <c r="K54" s="1661"/>
      <c r="L54" s="1661"/>
      <c r="M54" s="1661"/>
      <c r="N54" s="1661"/>
      <c r="O54" s="1661"/>
      <c r="P54" s="1661"/>
      <c r="Q54" s="1661"/>
      <c r="R54" s="1661"/>
      <c r="S54" s="1662"/>
    </row>
    <row r="55" spans="1:19" ht="19.5" customHeight="1">
      <c r="A55" s="1640"/>
      <c r="B55" s="1659" t="s">
        <v>357</v>
      </c>
      <c r="C55" s="1660" t="s">
        <v>379</v>
      </c>
      <c r="D55" s="1661"/>
      <c r="E55" s="1661"/>
      <c r="F55" s="1661"/>
      <c r="G55" s="1661"/>
      <c r="H55" s="1661"/>
      <c r="I55" s="1661"/>
      <c r="J55" s="1661"/>
      <c r="K55" s="1661"/>
      <c r="L55" s="1661"/>
      <c r="M55" s="1661"/>
      <c r="N55" s="1661"/>
      <c r="O55" s="1661"/>
      <c r="P55" s="1661"/>
      <c r="Q55" s="1661"/>
      <c r="R55" s="1661"/>
      <c r="S55" s="1662"/>
    </row>
    <row r="56" spans="1:19" ht="18" customHeight="1">
      <c r="A56" s="1635"/>
      <c r="B56" s="1659" t="s">
        <v>359</v>
      </c>
      <c r="C56" s="1660" t="s">
        <v>380</v>
      </c>
      <c r="D56" s="1661"/>
      <c r="E56" s="1661"/>
      <c r="F56" s="1661"/>
      <c r="G56" s="1661"/>
      <c r="H56" s="1661"/>
      <c r="I56" s="1661"/>
      <c r="J56" s="1661"/>
      <c r="K56" s="1661"/>
      <c r="L56" s="1661"/>
      <c r="M56" s="1661"/>
      <c r="N56" s="1661"/>
      <c r="O56" s="1661"/>
      <c r="P56" s="1661"/>
      <c r="Q56" s="1661"/>
      <c r="R56" s="1661"/>
      <c r="S56" s="1662"/>
    </row>
    <row r="57" spans="1:19" ht="95.25" customHeight="1">
      <c r="A57" s="1640" t="s">
        <v>813</v>
      </c>
      <c r="B57" s="1689" t="s">
        <v>381</v>
      </c>
      <c r="C57" s="1640" t="s">
        <v>151</v>
      </c>
      <c r="D57" s="1639" t="s">
        <v>382</v>
      </c>
      <c r="E57" s="1690"/>
      <c r="F57" s="1690"/>
      <c r="G57" s="1690"/>
      <c r="H57" s="1690"/>
      <c r="I57" s="1690"/>
      <c r="J57" s="1690"/>
      <c r="K57" s="1690"/>
      <c r="L57" s="1690"/>
      <c r="M57" s="1690"/>
      <c r="N57" s="1691"/>
      <c r="O57" s="1690"/>
      <c r="P57" s="1690"/>
      <c r="Q57" s="1692"/>
      <c r="R57" s="1693"/>
      <c r="S57" s="1694"/>
    </row>
    <row r="58" spans="1:19" ht="14.25" customHeight="1">
      <c r="A58" s="1640"/>
      <c r="B58" s="1695" t="s">
        <v>364</v>
      </c>
      <c r="C58" s="1635"/>
      <c r="D58" s="1635"/>
      <c r="E58" s="1696">
        <v>662122</v>
      </c>
      <c r="F58" s="1696">
        <v>327862</v>
      </c>
      <c r="G58" s="1696">
        <v>334260</v>
      </c>
      <c r="H58" s="1696">
        <v>170138</v>
      </c>
      <c r="I58" s="1696">
        <v>2440</v>
      </c>
      <c r="J58" s="1698">
        <v>1.4</v>
      </c>
      <c r="K58" s="1696">
        <v>85576</v>
      </c>
      <c r="L58" s="1696">
        <v>2440</v>
      </c>
      <c r="M58" s="1696">
        <v>85576</v>
      </c>
      <c r="N58" s="1699" t="s">
        <v>767</v>
      </c>
      <c r="O58" s="1696">
        <v>84562</v>
      </c>
      <c r="P58" s="1697" t="s">
        <v>767</v>
      </c>
      <c r="Q58" s="1700" t="s">
        <v>767</v>
      </c>
      <c r="R58" s="1701" t="s">
        <v>767</v>
      </c>
      <c r="S58" s="1706">
        <v>84562</v>
      </c>
    </row>
    <row r="59" spans="1:19" ht="15.75" customHeight="1">
      <c r="A59" s="1640"/>
      <c r="B59" s="1659" t="s">
        <v>1105</v>
      </c>
      <c r="C59" s="1636"/>
      <c r="D59" s="1636"/>
      <c r="E59" s="1719"/>
      <c r="F59" s="1719"/>
      <c r="G59" s="1719"/>
      <c r="H59" s="1719"/>
      <c r="I59" s="1719"/>
      <c r="J59" s="1722"/>
      <c r="K59" s="1719"/>
      <c r="L59" s="1719"/>
      <c r="M59" s="1719"/>
      <c r="N59" s="1723"/>
      <c r="O59" s="1719"/>
      <c r="P59" s="1727"/>
      <c r="Q59" s="1704"/>
      <c r="R59" s="1725"/>
      <c r="S59" s="1726"/>
    </row>
    <row r="60" spans="1:19" ht="15" customHeight="1">
      <c r="A60" s="1640"/>
      <c r="B60" s="1707">
        <v>2007</v>
      </c>
      <c r="C60" s="1636"/>
      <c r="D60" s="1636"/>
      <c r="E60" s="1719">
        <v>170138</v>
      </c>
      <c r="F60" s="1719">
        <v>85576</v>
      </c>
      <c r="G60" s="1719">
        <v>84562</v>
      </c>
      <c r="H60" s="1719">
        <v>170138</v>
      </c>
      <c r="I60" s="1719">
        <v>2440</v>
      </c>
      <c r="J60" s="1722">
        <v>1.4</v>
      </c>
      <c r="K60" s="1719">
        <v>85576</v>
      </c>
      <c r="L60" s="1719">
        <v>2440</v>
      </c>
      <c r="M60" s="1719">
        <v>85576</v>
      </c>
      <c r="N60" s="1709" t="s">
        <v>767</v>
      </c>
      <c r="O60" s="1719">
        <v>84562</v>
      </c>
      <c r="P60" s="1708" t="s">
        <v>767</v>
      </c>
      <c r="Q60" s="1704" t="s">
        <v>767</v>
      </c>
      <c r="R60" s="1710" t="s">
        <v>767</v>
      </c>
      <c r="S60" s="1726">
        <v>84562</v>
      </c>
    </row>
    <row r="61" spans="1:19" ht="15" customHeight="1">
      <c r="A61" s="1635"/>
      <c r="B61" s="1707">
        <v>2008</v>
      </c>
      <c r="C61" s="1636"/>
      <c r="D61" s="1636"/>
      <c r="E61" s="1719">
        <v>481992</v>
      </c>
      <c r="F61" s="1719">
        <v>237364</v>
      </c>
      <c r="G61" s="1719">
        <v>244628</v>
      </c>
      <c r="H61" s="1708" t="s">
        <v>767</v>
      </c>
      <c r="I61" s="1708" t="s">
        <v>767</v>
      </c>
      <c r="J61" s="1708" t="s">
        <v>767</v>
      </c>
      <c r="K61" s="1708" t="s">
        <v>767</v>
      </c>
      <c r="L61" s="1708" t="s">
        <v>767</v>
      </c>
      <c r="M61" s="1708" t="s">
        <v>767</v>
      </c>
      <c r="N61" s="1709" t="s">
        <v>767</v>
      </c>
      <c r="O61" s="1708" t="s">
        <v>767</v>
      </c>
      <c r="P61" s="1708" t="s">
        <v>767</v>
      </c>
      <c r="Q61" s="1704" t="s">
        <v>767</v>
      </c>
      <c r="R61" s="1710" t="s">
        <v>767</v>
      </c>
      <c r="S61" s="1709" t="s">
        <v>767</v>
      </c>
    </row>
    <row r="62" spans="1:19" ht="96.75" customHeight="1">
      <c r="A62" s="1728" t="s">
        <v>824</v>
      </c>
      <c r="B62" s="1729" t="s">
        <v>383</v>
      </c>
      <c r="C62" s="1658" t="s">
        <v>151</v>
      </c>
      <c r="D62" s="1634" t="s">
        <v>384</v>
      </c>
      <c r="E62" s="1712"/>
      <c r="F62" s="1712"/>
      <c r="G62" s="1712"/>
      <c r="H62" s="1712"/>
      <c r="I62" s="1712"/>
      <c r="J62" s="1712"/>
      <c r="K62" s="1712"/>
      <c r="L62" s="1712"/>
      <c r="M62" s="1712"/>
      <c r="N62" s="1713"/>
      <c r="O62" s="1712"/>
      <c r="P62" s="1712"/>
      <c r="Q62" s="1714"/>
      <c r="R62" s="1715"/>
      <c r="S62" s="1716"/>
    </row>
    <row r="63" spans="1:19" ht="17.25" customHeight="1">
      <c r="A63" s="1730"/>
      <c r="B63" s="1695" t="s">
        <v>364</v>
      </c>
      <c r="C63" s="1635"/>
      <c r="D63" s="1635"/>
      <c r="E63" s="1696">
        <v>2757600</v>
      </c>
      <c r="F63" s="1696">
        <v>2307600</v>
      </c>
      <c r="G63" s="1696">
        <v>450000</v>
      </c>
      <c r="H63" s="1696">
        <v>800000</v>
      </c>
      <c r="I63" s="1697" t="s">
        <v>767</v>
      </c>
      <c r="J63" s="1697" t="s">
        <v>767</v>
      </c>
      <c r="K63" s="1696">
        <v>800000</v>
      </c>
      <c r="L63" s="1697" t="s">
        <v>767</v>
      </c>
      <c r="M63" s="1696">
        <v>500000</v>
      </c>
      <c r="N63" s="1706">
        <v>300000</v>
      </c>
      <c r="O63" s="1697" t="s">
        <v>767</v>
      </c>
      <c r="P63" s="1697" t="s">
        <v>767</v>
      </c>
      <c r="Q63" s="1700" t="s">
        <v>767</v>
      </c>
      <c r="R63" s="1701" t="s">
        <v>767</v>
      </c>
      <c r="S63" s="1699" t="s">
        <v>767</v>
      </c>
    </row>
    <row r="64" spans="1:19" ht="18.75" customHeight="1">
      <c r="A64" s="1730"/>
      <c r="B64" s="1659" t="s">
        <v>1105</v>
      </c>
      <c r="C64" s="1636"/>
      <c r="D64" s="1636"/>
      <c r="E64" s="1719"/>
      <c r="F64" s="1719"/>
      <c r="G64" s="1719"/>
      <c r="H64" s="1719"/>
      <c r="I64" s="1727"/>
      <c r="J64" s="1727"/>
      <c r="K64" s="1719"/>
      <c r="L64" s="1727"/>
      <c r="M64" s="1719"/>
      <c r="N64" s="1723"/>
      <c r="O64" s="1727"/>
      <c r="P64" s="1727"/>
      <c r="Q64" s="1704"/>
      <c r="R64" s="1725"/>
      <c r="S64" s="1723"/>
    </row>
    <row r="65" spans="1:19" ht="17.25" customHeight="1">
      <c r="A65" s="1730"/>
      <c r="B65" s="1707">
        <v>2007</v>
      </c>
      <c r="C65" s="1636"/>
      <c r="D65" s="1636"/>
      <c r="E65" s="1719">
        <v>800000</v>
      </c>
      <c r="F65" s="1719">
        <v>800000</v>
      </c>
      <c r="G65" s="1708" t="s">
        <v>767</v>
      </c>
      <c r="H65" s="1719">
        <v>800000</v>
      </c>
      <c r="I65" s="1708" t="s">
        <v>767</v>
      </c>
      <c r="J65" s="1708" t="s">
        <v>767</v>
      </c>
      <c r="K65" s="1719">
        <v>800000</v>
      </c>
      <c r="L65" s="1697" t="s">
        <v>767</v>
      </c>
      <c r="M65" s="1696">
        <v>500000</v>
      </c>
      <c r="N65" s="1706">
        <v>300000</v>
      </c>
      <c r="O65" s="1708" t="s">
        <v>767</v>
      </c>
      <c r="P65" s="1708" t="s">
        <v>767</v>
      </c>
      <c r="Q65" s="1704" t="s">
        <v>767</v>
      </c>
      <c r="R65" s="1710" t="s">
        <v>767</v>
      </c>
      <c r="S65" s="1709" t="s">
        <v>767</v>
      </c>
    </row>
    <row r="66" spans="1:19" ht="18" customHeight="1">
      <c r="A66" s="1731"/>
      <c r="B66" s="1707">
        <v>2008</v>
      </c>
      <c r="C66" s="1636"/>
      <c r="D66" s="1636"/>
      <c r="E66" s="1719">
        <v>1923027</v>
      </c>
      <c r="F66" s="1719">
        <v>1473027</v>
      </c>
      <c r="G66" s="1696">
        <v>450000</v>
      </c>
      <c r="H66" s="1708" t="s">
        <v>767</v>
      </c>
      <c r="I66" s="1708" t="s">
        <v>767</v>
      </c>
      <c r="J66" s="1708" t="s">
        <v>767</v>
      </c>
      <c r="K66" s="1708" t="s">
        <v>767</v>
      </c>
      <c r="L66" s="1708" t="s">
        <v>767</v>
      </c>
      <c r="M66" s="1708" t="s">
        <v>767</v>
      </c>
      <c r="N66" s="1709" t="s">
        <v>767</v>
      </c>
      <c r="O66" s="1708" t="s">
        <v>767</v>
      </c>
      <c r="P66" s="1708" t="s">
        <v>767</v>
      </c>
      <c r="Q66" s="1704" t="s">
        <v>767</v>
      </c>
      <c r="R66" s="1710" t="s">
        <v>767</v>
      </c>
      <c r="S66" s="1709" t="s">
        <v>767</v>
      </c>
    </row>
    <row r="67" spans="1:19" ht="17.25" customHeight="1">
      <c r="A67" s="1732"/>
      <c r="B67" s="1659" t="s">
        <v>355</v>
      </c>
      <c r="C67" s="1660" t="s">
        <v>385</v>
      </c>
      <c r="D67" s="1661"/>
      <c r="E67" s="1661"/>
      <c r="F67" s="1661"/>
      <c r="G67" s="1661"/>
      <c r="H67" s="1661"/>
      <c r="I67" s="1661"/>
      <c r="J67" s="1661"/>
      <c r="K67" s="1661"/>
      <c r="L67" s="1661"/>
      <c r="M67" s="1661"/>
      <c r="N67" s="1661"/>
      <c r="O67" s="1661"/>
      <c r="P67" s="1661"/>
      <c r="Q67" s="1661"/>
      <c r="R67" s="1661"/>
      <c r="S67" s="1662"/>
    </row>
    <row r="68" spans="1:19" ht="16.5" customHeight="1">
      <c r="A68" s="1733"/>
      <c r="B68" s="1659" t="s">
        <v>357</v>
      </c>
      <c r="C68" s="1660" t="s">
        <v>386</v>
      </c>
      <c r="D68" s="1661"/>
      <c r="E68" s="1661"/>
      <c r="F68" s="1661"/>
      <c r="G68" s="1661"/>
      <c r="H68" s="1661"/>
      <c r="I68" s="1661"/>
      <c r="J68" s="1661"/>
      <c r="K68" s="1661"/>
      <c r="L68" s="1661"/>
      <c r="M68" s="1661"/>
      <c r="N68" s="1661"/>
      <c r="O68" s="1661"/>
      <c r="P68" s="1661"/>
      <c r="Q68" s="1661"/>
      <c r="R68" s="1661"/>
      <c r="S68" s="1662"/>
    </row>
    <row r="69" spans="1:19" ht="17.25" customHeight="1">
      <c r="A69" s="1734"/>
      <c r="B69" s="1659" t="s">
        <v>359</v>
      </c>
      <c r="C69" s="1660" t="s">
        <v>387</v>
      </c>
      <c r="D69" s="1661"/>
      <c r="E69" s="1661"/>
      <c r="F69" s="1661"/>
      <c r="G69" s="1661"/>
      <c r="H69" s="1661"/>
      <c r="I69" s="1661"/>
      <c r="J69" s="1661"/>
      <c r="K69" s="1661"/>
      <c r="L69" s="1661"/>
      <c r="M69" s="1661"/>
      <c r="N69" s="1661"/>
      <c r="O69" s="1661"/>
      <c r="P69" s="1661"/>
      <c r="Q69" s="1661"/>
      <c r="R69" s="1661"/>
      <c r="S69" s="1662"/>
    </row>
    <row r="70" spans="1:19" ht="118.5" customHeight="1">
      <c r="A70" s="1733" t="s">
        <v>829</v>
      </c>
      <c r="B70" s="1735" t="s">
        <v>388</v>
      </c>
      <c r="C70" s="1639" t="s">
        <v>389</v>
      </c>
      <c r="D70" s="1639" t="s">
        <v>390</v>
      </c>
      <c r="E70" s="1736"/>
      <c r="F70" s="1736"/>
      <c r="G70" s="1736"/>
      <c r="H70" s="1736"/>
      <c r="I70" s="1736"/>
      <c r="J70" s="1736"/>
      <c r="K70" s="1736"/>
      <c r="L70" s="1736"/>
      <c r="M70" s="1736"/>
      <c r="N70" s="1737"/>
      <c r="O70" s="1736"/>
      <c r="P70" s="1736"/>
      <c r="Q70" s="1736"/>
      <c r="R70" s="1736"/>
      <c r="S70" s="1736"/>
    </row>
    <row r="71" spans="1:19" ht="12" customHeight="1">
      <c r="A71" s="1733"/>
      <c r="B71" s="1738" t="s">
        <v>364</v>
      </c>
      <c r="C71" s="1639"/>
      <c r="D71" s="1639"/>
      <c r="E71" s="1736">
        <v>12224039</v>
      </c>
      <c r="F71" s="1736">
        <v>3274886</v>
      </c>
      <c r="G71" s="1736">
        <v>8949153</v>
      </c>
      <c r="H71" s="1736">
        <v>6060430</v>
      </c>
      <c r="I71" s="1736">
        <v>4537316</v>
      </c>
      <c r="J71" s="1739">
        <v>74.9</v>
      </c>
      <c r="K71" s="1736">
        <v>1515108</v>
      </c>
      <c r="L71" s="1736">
        <v>1134054</v>
      </c>
      <c r="M71" s="1736">
        <v>245079</v>
      </c>
      <c r="N71" s="1737">
        <v>1270029</v>
      </c>
      <c r="O71" s="1736">
        <v>4545322</v>
      </c>
      <c r="P71" s="1736">
        <v>3403262</v>
      </c>
      <c r="Q71" s="1736">
        <v>4545322</v>
      </c>
      <c r="R71" s="1740" t="s">
        <v>767</v>
      </c>
      <c r="S71" s="1740" t="s">
        <v>767</v>
      </c>
    </row>
    <row r="72" spans="1:19" ht="26.25" customHeight="1">
      <c r="A72" s="1733"/>
      <c r="B72" s="1702" t="s">
        <v>391</v>
      </c>
      <c r="C72" s="1741"/>
      <c r="D72" s="1741"/>
      <c r="E72" s="1742">
        <v>59907</v>
      </c>
      <c r="F72" s="1742">
        <v>59907</v>
      </c>
      <c r="G72" s="1743" t="s">
        <v>767</v>
      </c>
      <c r="H72" s="1742">
        <v>59907</v>
      </c>
      <c r="I72" s="1743" t="s">
        <v>767</v>
      </c>
      <c r="J72" s="1744" t="s">
        <v>767</v>
      </c>
      <c r="K72" s="1742">
        <v>59907</v>
      </c>
      <c r="L72" s="1743" t="s">
        <v>767</v>
      </c>
      <c r="M72" s="1743" t="s">
        <v>767</v>
      </c>
      <c r="N72" s="1696">
        <v>59907</v>
      </c>
      <c r="O72" s="1743" t="s">
        <v>767</v>
      </c>
      <c r="P72" s="1743" t="s">
        <v>767</v>
      </c>
      <c r="Q72" s="1743" t="s">
        <v>767</v>
      </c>
      <c r="R72" s="1743" t="s">
        <v>767</v>
      </c>
      <c r="S72" s="1743" t="s">
        <v>767</v>
      </c>
    </row>
    <row r="73" spans="1:19" ht="15" customHeight="1">
      <c r="A73" s="1733"/>
      <c r="B73" s="1659" t="s">
        <v>1105</v>
      </c>
      <c r="C73" s="1745"/>
      <c r="D73" s="1746"/>
      <c r="E73" s="1746"/>
      <c r="F73" s="1746"/>
      <c r="G73" s="1746"/>
      <c r="H73" s="1746"/>
      <c r="I73" s="1746"/>
      <c r="J73" s="1747"/>
      <c r="K73" s="1746"/>
      <c r="L73" s="1746"/>
      <c r="M73" s="1746"/>
      <c r="N73" s="1746"/>
      <c r="O73" s="1746"/>
      <c r="P73" s="1746"/>
      <c r="Q73" s="1659"/>
      <c r="R73" s="1746"/>
      <c r="S73" s="1748"/>
    </row>
    <row r="74" spans="1:19" ht="14.25" customHeight="1">
      <c r="A74" s="1733"/>
      <c r="B74" s="1749">
        <v>2007</v>
      </c>
      <c r="C74" s="1750"/>
      <c r="D74" s="1750"/>
      <c r="E74" s="1750">
        <v>6060430</v>
      </c>
      <c r="F74" s="1750">
        <v>1515108</v>
      </c>
      <c r="G74" s="1750">
        <v>4545322</v>
      </c>
      <c r="H74" s="1751">
        <v>6060430</v>
      </c>
      <c r="I74" s="1751">
        <v>4537316</v>
      </c>
      <c r="J74" s="1752">
        <v>74.9</v>
      </c>
      <c r="K74" s="1751">
        <v>1515108</v>
      </c>
      <c r="L74" s="1751">
        <v>1134054</v>
      </c>
      <c r="M74" s="1751">
        <v>245079</v>
      </c>
      <c r="N74" s="1690">
        <v>1270029</v>
      </c>
      <c r="O74" s="1751">
        <v>4545322</v>
      </c>
      <c r="P74" s="1751">
        <v>3403262</v>
      </c>
      <c r="Q74" s="1751">
        <v>4545322</v>
      </c>
      <c r="R74" s="1750"/>
      <c r="S74" s="1750"/>
    </row>
    <row r="75" spans="1:19" ht="32.25" customHeight="1">
      <c r="A75" s="1734"/>
      <c r="B75" s="1695" t="s">
        <v>392</v>
      </c>
      <c r="C75" s="1741"/>
      <c r="D75" s="1741"/>
      <c r="E75" s="1742">
        <v>59907</v>
      </c>
      <c r="F75" s="1742">
        <v>59907</v>
      </c>
      <c r="G75" s="1743" t="s">
        <v>767</v>
      </c>
      <c r="H75" s="1742">
        <v>59907</v>
      </c>
      <c r="I75" s="1743" t="s">
        <v>767</v>
      </c>
      <c r="J75" s="1743" t="s">
        <v>767</v>
      </c>
      <c r="K75" s="1742">
        <v>59907</v>
      </c>
      <c r="L75" s="1743" t="s">
        <v>767</v>
      </c>
      <c r="M75" s="1743" t="s">
        <v>767</v>
      </c>
      <c r="N75" s="1696">
        <v>59907</v>
      </c>
      <c r="O75" s="1743" t="s">
        <v>767</v>
      </c>
      <c r="P75" s="1743" t="s">
        <v>767</v>
      </c>
      <c r="Q75" s="1743" t="s">
        <v>767</v>
      </c>
      <c r="R75" s="1743" t="s">
        <v>767</v>
      </c>
      <c r="S75" s="1743" t="s">
        <v>767</v>
      </c>
    </row>
    <row r="76" spans="1:19" ht="93.75" customHeight="1">
      <c r="A76" s="1753" t="s">
        <v>850</v>
      </c>
      <c r="B76" s="1729" t="s">
        <v>393</v>
      </c>
      <c r="C76" s="1754" t="s">
        <v>153</v>
      </c>
      <c r="D76" s="1754" t="s">
        <v>394</v>
      </c>
      <c r="E76" s="1750"/>
      <c r="F76" s="1750"/>
      <c r="G76" s="1750"/>
      <c r="H76" s="1750"/>
      <c r="I76" s="1750"/>
      <c r="J76" s="1750"/>
      <c r="K76" s="1750"/>
      <c r="L76" s="1750"/>
      <c r="M76" s="1750"/>
      <c r="N76" s="1755"/>
      <c r="O76" s="1750"/>
      <c r="P76" s="1750"/>
      <c r="Q76" s="1750"/>
      <c r="R76" s="1750"/>
      <c r="S76" s="1750"/>
    </row>
    <row r="77" spans="1:19" ht="20.25" customHeight="1">
      <c r="A77" s="1756"/>
      <c r="B77" s="1695" t="s">
        <v>364</v>
      </c>
      <c r="C77" s="1742"/>
      <c r="D77" s="1742"/>
      <c r="E77" s="1742">
        <v>12000000</v>
      </c>
      <c r="F77" s="1742">
        <v>3000000</v>
      </c>
      <c r="G77" s="1742">
        <v>9000000</v>
      </c>
      <c r="H77" s="1742">
        <v>260000</v>
      </c>
      <c r="I77" s="1743" t="s">
        <v>767</v>
      </c>
      <c r="J77" s="1743" t="s">
        <v>767</v>
      </c>
      <c r="K77" s="1742">
        <v>260000</v>
      </c>
      <c r="L77" s="1743" t="s">
        <v>767</v>
      </c>
      <c r="M77" s="1743" t="s">
        <v>767</v>
      </c>
      <c r="N77" s="1742">
        <v>260000</v>
      </c>
      <c r="O77" s="1743" t="s">
        <v>767</v>
      </c>
      <c r="P77" s="1743" t="s">
        <v>767</v>
      </c>
      <c r="Q77" s="1743" t="s">
        <v>767</v>
      </c>
      <c r="R77" s="1743" t="s">
        <v>767</v>
      </c>
      <c r="S77" s="1743" t="s">
        <v>767</v>
      </c>
    </row>
    <row r="78" spans="1:19" ht="19.5" customHeight="1">
      <c r="A78" s="1756"/>
      <c r="B78" s="1659" t="s">
        <v>1105</v>
      </c>
      <c r="C78" s="1757"/>
      <c r="D78" s="1758"/>
      <c r="E78" s="1758"/>
      <c r="F78" s="1758"/>
      <c r="G78" s="1758"/>
      <c r="H78" s="1758"/>
      <c r="I78" s="1759"/>
      <c r="J78" s="1759"/>
      <c r="K78" s="1758"/>
      <c r="L78" s="1758"/>
      <c r="M78" s="1758"/>
      <c r="N78" s="1760"/>
      <c r="O78" s="1758"/>
      <c r="P78" s="1758"/>
      <c r="Q78" s="1758"/>
      <c r="R78" s="1758"/>
      <c r="S78" s="1761"/>
    </row>
    <row r="79" spans="1:19" ht="21.75" customHeight="1">
      <c r="A79" s="1762"/>
      <c r="B79" s="1707">
        <v>2007</v>
      </c>
      <c r="C79" s="1763"/>
      <c r="D79" s="1763"/>
      <c r="E79" s="1763">
        <v>260000</v>
      </c>
      <c r="F79" s="1763">
        <v>260000</v>
      </c>
      <c r="G79" s="1720" t="s">
        <v>767</v>
      </c>
      <c r="H79" s="1763">
        <v>260000</v>
      </c>
      <c r="I79" s="1720" t="s">
        <v>767</v>
      </c>
      <c r="J79" s="1720" t="s">
        <v>767</v>
      </c>
      <c r="K79" s="1763">
        <v>260000</v>
      </c>
      <c r="L79" s="1720" t="s">
        <v>767</v>
      </c>
      <c r="M79" s="1720" t="s">
        <v>767</v>
      </c>
      <c r="N79" s="1719">
        <v>260000</v>
      </c>
      <c r="O79" s="1720" t="s">
        <v>767</v>
      </c>
      <c r="P79" s="1720" t="s">
        <v>767</v>
      </c>
      <c r="Q79" s="1720" t="s">
        <v>767</v>
      </c>
      <c r="R79" s="1720" t="s">
        <v>767</v>
      </c>
      <c r="S79" s="1720" t="s">
        <v>767</v>
      </c>
    </row>
    <row r="80" spans="1:19" ht="21.75" customHeight="1">
      <c r="A80" s="1756"/>
      <c r="B80" s="1695">
        <v>2008</v>
      </c>
      <c r="C80" s="1742"/>
      <c r="D80" s="1742"/>
      <c r="E80" s="1742">
        <v>3000000</v>
      </c>
      <c r="F80" s="1742">
        <v>750000</v>
      </c>
      <c r="G80" s="1742">
        <v>2250000</v>
      </c>
      <c r="H80" s="1743" t="s">
        <v>767</v>
      </c>
      <c r="I80" s="1743" t="s">
        <v>767</v>
      </c>
      <c r="J80" s="1743" t="s">
        <v>767</v>
      </c>
      <c r="K80" s="1743" t="s">
        <v>767</v>
      </c>
      <c r="L80" s="1743" t="s">
        <v>767</v>
      </c>
      <c r="M80" s="1743" t="s">
        <v>767</v>
      </c>
      <c r="N80" s="1697" t="s">
        <v>767</v>
      </c>
      <c r="O80" s="1743" t="s">
        <v>767</v>
      </c>
      <c r="P80" s="1743" t="s">
        <v>767</v>
      </c>
      <c r="Q80" s="1743" t="s">
        <v>767</v>
      </c>
      <c r="R80" s="1743" t="s">
        <v>767</v>
      </c>
      <c r="S80" s="1743" t="s">
        <v>767</v>
      </c>
    </row>
    <row r="81" spans="1:19" ht="21.75" customHeight="1">
      <c r="A81" s="1756"/>
      <c r="B81" s="1695">
        <v>2009</v>
      </c>
      <c r="C81" s="1742"/>
      <c r="D81" s="1742"/>
      <c r="E81" s="1742">
        <v>3000000</v>
      </c>
      <c r="F81" s="1742">
        <v>750000</v>
      </c>
      <c r="G81" s="1742">
        <v>2250000</v>
      </c>
      <c r="H81" s="1743" t="s">
        <v>767</v>
      </c>
      <c r="I81" s="1743" t="s">
        <v>767</v>
      </c>
      <c r="J81" s="1743" t="s">
        <v>767</v>
      </c>
      <c r="K81" s="1743" t="s">
        <v>767</v>
      </c>
      <c r="L81" s="1743" t="s">
        <v>767</v>
      </c>
      <c r="M81" s="1743" t="s">
        <v>767</v>
      </c>
      <c r="N81" s="1697" t="s">
        <v>767</v>
      </c>
      <c r="O81" s="1743" t="s">
        <v>767</v>
      </c>
      <c r="P81" s="1743" t="s">
        <v>767</v>
      </c>
      <c r="Q81" s="1743" t="s">
        <v>767</v>
      </c>
      <c r="R81" s="1743" t="s">
        <v>767</v>
      </c>
      <c r="S81" s="1743" t="s">
        <v>767</v>
      </c>
    </row>
    <row r="82" spans="1:19" ht="21.75" customHeight="1">
      <c r="A82" s="1762"/>
      <c r="B82" s="1707">
        <v>2010</v>
      </c>
      <c r="C82" s="1763"/>
      <c r="D82" s="1763"/>
      <c r="E82" s="1763">
        <v>5740000</v>
      </c>
      <c r="F82" s="1763">
        <v>1240000</v>
      </c>
      <c r="G82" s="1763">
        <v>4500000</v>
      </c>
      <c r="H82" s="1720" t="s">
        <v>767</v>
      </c>
      <c r="I82" s="1720" t="s">
        <v>767</v>
      </c>
      <c r="J82" s="1720" t="s">
        <v>767</v>
      </c>
      <c r="K82" s="1720" t="s">
        <v>767</v>
      </c>
      <c r="L82" s="1720" t="s">
        <v>767</v>
      </c>
      <c r="M82" s="1720" t="s">
        <v>767</v>
      </c>
      <c r="N82" s="1708" t="s">
        <v>767</v>
      </c>
      <c r="O82" s="1720" t="s">
        <v>767</v>
      </c>
      <c r="P82" s="1720" t="s">
        <v>767</v>
      </c>
      <c r="Q82" s="1720" t="s">
        <v>767</v>
      </c>
      <c r="R82" s="1720" t="s">
        <v>767</v>
      </c>
      <c r="S82" s="1720" t="s">
        <v>767</v>
      </c>
    </row>
    <row r="83" spans="1:19" ht="96" customHeight="1">
      <c r="A83" s="1753" t="s">
        <v>856</v>
      </c>
      <c r="B83" s="1729" t="s">
        <v>395</v>
      </c>
      <c r="C83" s="1750"/>
      <c r="D83" s="1754" t="s">
        <v>394</v>
      </c>
      <c r="E83" s="1750"/>
      <c r="F83" s="1750"/>
      <c r="G83" s="1750"/>
      <c r="H83" s="1750"/>
      <c r="I83" s="1750"/>
      <c r="J83" s="1750"/>
      <c r="K83" s="1750"/>
      <c r="L83" s="1750"/>
      <c r="M83" s="1750"/>
      <c r="N83" s="1755"/>
      <c r="O83" s="1750"/>
      <c r="P83" s="1750"/>
      <c r="Q83" s="1750"/>
      <c r="R83" s="1750"/>
      <c r="S83" s="1750"/>
    </row>
    <row r="84" spans="1:20" ht="18.75" customHeight="1">
      <c r="A84" s="1756"/>
      <c r="B84" s="1695" t="s">
        <v>364</v>
      </c>
      <c r="C84" s="1742"/>
      <c r="D84" s="1742"/>
      <c r="E84" s="1742">
        <v>1673000</v>
      </c>
      <c r="F84" s="1742">
        <v>418250</v>
      </c>
      <c r="G84" s="1742">
        <v>1254750</v>
      </c>
      <c r="H84" s="1742">
        <v>73000</v>
      </c>
      <c r="I84" s="1743" t="s">
        <v>767</v>
      </c>
      <c r="J84" s="1743" t="s">
        <v>767</v>
      </c>
      <c r="K84" s="1742">
        <v>73000</v>
      </c>
      <c r="L84" s="1743" t="s">
        <v>767</v>
      </c>
      <c r="M84" s="1743" t="s">
        <v>767</v>
      </c>
      <c r="N84" s="1696">
        <v>73000</v>
      </c>
      <c r="O84" s="1743" t="s">
        <v>767</v>
      </c>
      <c r="P84" s="1743" t="s">
        <v>767</v>
      </c>
      <c r="Q84" s="1743" t="s">
        <v>767</v>
      </c>
      <c r="R84" s="1743" t="s">
        <v>767</v>
      </c>
      <c r="S84" s="1743" t="s">
        <v>767</v>
      </c>
      <c r="T84" s="1764"/>
    </row>
    <row r="85" spans="1:20" ht="19.5" customHeight="1">
      <c r="A85" s="1756"/>
      <c r="B85" s="1702" t="s">
        <v>1105</v>
      </c>
      <c r="C85" s="1742"/>
      <c r="D85" s="1742"/>
      <c r="E85" s="1742"/>
      <c r="F85" s="1742"/>
      <c r="G85" s="1742"/>
      <c r="H85" s="1742"/>
      <c r="I85" s="1765"/>
      <c r="J85" s="1765"/>
      <c r="K85" s="1742"/>
      <c r="L85" s="1765"/>
      <c r="M85" s="1765"/>
      <c r="N85" s="1766"/>
      <c r="O85" s="1765"/>
      <c r="P85" s="1765"/>
      <c r="Q85" s="1767"/>
      <c r="R85" s="1765"/>
      <c r="S85" s="1765"/>
      <c r="T85" s="1764"/>
    </row>
    <row r="86" spans="1:20" ht="21.75" customHeight="1">
      <c r="A86" s="1756"/>
      <c r="B86" s="1707">
        <v>2007</v>
      </c>
      <c r="C86" s="1763"/>
      <c r="D86" s="1763"/>
      <c r="E86" s="1763">
        <v>73000</v>
      </c>
      <c r="F86" s="1763">
        <v>73000</v>
      </c>
      <c r="G86" s="1720" t="s">
        <v>767</v>
      </c>
      <c r="H86" s="1763">
        <v>73000</v>
      </c>
      <c r="I86" s="1720" t="s">
        <v>767</v>
      </c>
      <c r="J86" s="1720" t="s">
        <v>767</v>
      </c>
      <c r="K86" s="1763">
        <v>73000</v>
      </c>
      <c r="L86" s="1720" t="s">
        <v>767</v>
      </c>
      <c r="M86" s="1720" t="s">
        <v>767</v>
      </c>
      <c r="N86" s="1719">
        <v>73000</v>
      </c>
      <c r="O86" s="1720" t="s">
        <v>767</v>
      </c>
      <c r="P86" s="1720" t="s">
        <v>767</v>
      </c>
      <c r="Q86" s="1720" t="s">
        <v>767</v>
      </c>
      <c r="R86" s="1720" t="s">
        <v>767</v>
      </c>
      <c r="S86" s="1720" t="s">
        <v>767</v>
      </c>
      <c r="T86" s="1764"/>
    </row>
    <row r="87" spans="1:19" ht="21.75" customHeight="1">
      <c r="A87" s="1756"/>
      <c r="B87" s="1707">
        <v>2008</v>
      </c>
      <c r="C87" s="1763"/>
      <c r="D87" s="1763"/>
      <c r="E87" s="1763">
        <v>25000</v>
      </c>
      <c r="F87" s="1763">
        <v>25000</v>
      </c>
      <c r="G87" s="1720" t="s">
        <v>767</v>
      </c>
      <c r="H87" s="1720" t="s">
        <v>767</v>
      </c>
      <c r="I87" s="1720" t="s">
        <v>767</v>
      </c>
      <c r="J87" s="1720" t="s">
        <v>767</v>
      </c>
      <c r="K87" s="1720" t="s">
        <v>767</v>
      </c>
      <c r="L87" s="1720" t="s">
        <v>767</v>
      </c>
      <c r="M87" s="1720" t="s">
        <v>767</v>
      </c>
      <c r="N87" s="1708" t="s">
        <v>767</v>
      </c>
      <c r="O87" s="1720" t="s">
        <v>767</v>
      </c>
      <c r="P87" s="1720" t="s">
        <v>767</v>
      </c>
      <c r="Q87" s="1720" t="s">
        <v>767</v>
      </c>
      <c r="R87" s="1720" t="s">
        <v>767</v>
      </c>
      <c r="S87" s="1720" t="s">
        <v>767</v>
      </c>
    </row>
    <row r="88" spans="1:19" ht="21.75" customHeight="1">
      <c r="A88" s="1762"/>
      <c r="B88" s="1707">
        <v>2009</v>
      </c>
      <c r="C88" s="1763"/>
      <c r="D88" s="1763"/>
      <c r="E88" s="1763">
        <v>1575000</v>
      </c>
      <c r="F88" s="1763">
        <v>320250</v>
      </c>
      <c r="G88" s="1763">
        <v>1254750</v>
      </c>
      <c r="H88" s="1720" t="s">
        <v>767</v>
      </c>
      <c r="I88" s="1720" t="s">
        <v>767</v>
      </c>
      <c r="J88" s="1720" t="s">
        <v>767</v>
      </c>
      <c r="K88" s="1720" t="s">
        <v>767</v>
      </c>
      <c r="L88" s="1720" t="s">
        <v>767</v>
      </c>
      <c r="M88" s="1720" t="s">
        <v>767</v>
      </c>
      <c r="N88" s="1708" t="s">
        <v>767</v>
      </c>
      <c r="O88" s="1720" t="s">
        <v>767</v>
      </c>
      <c r="P88" s="1720" t="s">
        <v>767</v>
      </c>
      <c r="Q88" s="1720" t="s">
        <v>767</v>
      </c>
      <c r="R88" s="1720" t="s">
        <v>767</v>
      </c>
      <c r="S88" s="1720" t="s">
        <v>767</v>
      </c>
    </row>
    <row r="89" spans="1:19" ht="22.5" customHeight="1">
      <c r="A89" s="1629"/>
      <c r="B89" s="1659" t="s">
        <v>355</v>
      </c>
      <c r="C89" s="1768" t="s">
        <v>396</v>
      </c>
      <c r="D89" s="1769"/>
      <c r="E89" s="1769"/>
      <c r="F89" s="1769"/>
      <c r="G89" s="1769"/>
      <c r="H89" s="1769"/>
      <c r="I89" s="1769"/>
      <c r="J89" s="1769"/>
      <c r="K89" s="1769"/>
      <c r="L89" s="1769"/>
      <c r="M89" s="1769"/>
      <c r="N89" s="1769"/>
      <c r="O89" s="1769"/>
      <c r="P89" s="1769"/>
      <c r="Q89" s="1769"/>
      <c r="R89" s="1769"/>
      <c r="S89" s="1770"/>
    </row>
    <row r="90" spans="1:19" ht="20.25" customHeight="1">
      <c r="A90" s="1641"/>
      <c r="B90" s="1659" t="s">
        <v>357</v>
      </c>
      <c r="C90" s="1768" t="s">
        <v>397</v>
      </c>
      <c r="D90" s="1769"/>
      <c r="E90" s="1769"/>
      <c r="F90" s="1769"/>
      <c r="G90" s="1769"/>
      <c r="H90" s="1769"/>
      <c r="I90" s="1769"/>
      <c r="J90" s="1769"/>
      <c r="K90" s="1769"/>
      <c r="L90" s="1769"/>
      <c r="M90" s="1769"/>
      <c r="N90" s="1769"/>
      <c r="O90" s="1769"/>
      <c r="P90" s="1769"/>
      <c r="Q90" s="1769"/>
      <c r="R90" s="1769"/>
      <c r="S90" s="1770"/>
    </row>
    <row r="91" spans="1:19" ht="18" customHeight="1">
      <c r="A91" s="1771"/>
      <c r="B91" s="1659" t="s">
        <v>359</v>
      </c>
      <c r="C91" s="1768" t="s">
        <v>398</v>
      </c>
      <c r="D91" s="1769"/>
      <c r="E91" s="1769"/>
      <c r="F91" s="1769"/>
      <c r="G91" s="1769"/>
      <c r="H91" s="1769"/>
      <c r="I91" s="1769"/>
      <c r="J91" s="1769"/>
      <c r="K91" s="1769"/>
      <c r="L91" s="1769"/>
      <c r="M91" s="1769"/>
      <c r="N91" s="1769"/>
      <c r="O91" s="1769"/>
      <c r="P91" s="1769"/>
      <c r="Q91" s="1769"/>
      <c r="R91" s="1769"/>
      <c r="S91" s="1770"/>
    </row>
    <row r="92" spans="1:19" ht="98.25" customHeight="1">
      <c r="A92" s="1639" t="s">
        <v>859</v>
      </c>
      <c r="B92" s="1735" t="s">
        <v>399</v>
      </c>
      <c r="C92" s="1639" t="s">
        <v>153</v>
      </c>
      <c r="D92" s="1639" t="s">
        <v>400</v>
      </c>
      <c r="E92" s="1736"/>
      <c r="F92" s="1736"/>
      <c r="G92" s="1736"/>
      <c r="H92" s="1736"/>
      <c r="I92" s="1736"/>
      <c r="J92" s="1736"/>
      <c r="K92" s="1736"/>
      <c r="L92" s="1736"/>
      <c r="M92" s="1736"/>
      <c r="N92" s="1737"/>
      <c r="O92" s="1736"/>
      <c r="P92" s="1772"/>
      <c r="Q92" s="1773"/>
      <c r="R92" s="1774"/>
      <c r="S92" s="1736"/>
    </row>
    <row r="93" spans="1:19" ht="24.75" customHeight="1">
      <c r="A93" s="1775"/>
      <c r="B93" s="1695" t="s">
        <v>364</v>
      </c>
      <c r="C93" s="1741"/>
      <c r="D93" s="1741"/>
      <c r="E93" s="1742">
        <v>3280580</v>
      </c>
      <c r="F93" s="1742">
        <v>1580580</v>
      </c>
      <c r="G93" s="1742">
        <v>1700000</v>
      </c>
      <c r="H93" s="1742">
        <v>2330959</v>
      </c>
      <c r="I93" s="1742">
        <v>790379</v>
      </c>
      <c r="J93" s="1776">
        <v>33.9</v>
      </c>
      <c r="K93" s="1742">
        <v>1123054</v>
      </c>
      <c r="L93" s="1742">
        <v>406322</v>
      </c>
      <c r="M93" s="1742">
        <v>891022</v>
      </c>
      <c r="N93" s="1696">
        <v>232032</v>
      </c>
      <c r="O93" s="1742">
        <v>1207905</v>
      </c>
      <c r="P93" s="1742">
        <v>384057</v>
      </c>
      <c r="Q93" s="1777">
        <v>1207905</v>
      </c>
      <c r="R93" s="1743" t="s">
        <v>767</v>
      </c>
      <c r="S93" s="1743" t="s">
        <v>767</v>
      </c>
    </row>
    <row r="94" spans="1:19" ht="20.25" customHeight="1">
      <c r="A94" s="1775"/>
      <c r="B94" s="1735" t="s">
        <v>1105</v>
      </c>
      <c r="C94" s="1778"/>
      <c r="D94" s="1779"/>
      <c r="E94" s="1779"/>
      <c r="F94" s="1779"/>
      <c r="G94" s="1779"/>
      <c r="H94" s="1779"/>
      <c r="I94" s="1779"/>
      <c r="J94" s="1780"/>
      <c r="K94" s="1779"/>
      <c r="L94" s="1779"/>
      <c r="M94" s="1779"/>
      <c r="N94" s="1779"/>
      <c r="O94" s="1779"/>
      <c r="P94" s="1779"/>
      <c r="Q94" s="1781"/>
      <c r="R94" s="1779"/>
      <c r="S94" s="1782"/>
    </row>
    <row r="95" spans="1:19" ht="21.75" customHeight="1">
      <c r="A95" s="1783"/>
      <c r="B95" s="1707">
        <v>2007</v>
      </c>
      <c r="C95" s="1763"/>
      <c r="D95" s="1763"/>
      <c r="E95" s="1763">
        <v>2330959</v>
      </c>
      <c r="F95" s="1763">
        <v>1123054</v>
      </c>
      <c r="G95" s="1763">
        <v>1207905</v>
      </c>
      <c r="H95" s="1763">
        <v>2330959</v>
      </c>
      <c r="I95" s="1763">
        <v>790379</v>
      </c>
      <c r="J95" s="1784">
        <v>33.9</v>
      </c>
      <c r="K95" s="1763">
        <v>1123054</v>
      </c>
      <c r="L95" s="1763">
        <v>406322</v>
      </c>
      <c r="M95" s="1763">
        <v>891022</v>
      </c>
      <c r="N95" s="1719">
        <v>232032</v>
      </c>
      <c r="O95" s="1763">
        <v>1207905</v>
      </c>
      <c r="P95" s="1763">
        <v>384057</v>
      </c>
      <c r="Q95" s="1785">
        <v>1207905</v>
      </c>
      <c r="R95" s="1720" t="s">
        <v>767</v>
      </c>
      <c r="S95" s="1720" t="s">
        <v>767</v>
      </c>
    </row>
    <row r="96" spans="1:19" ht="21.75" customHeight="1">
      <c r="A96" s="1634"/>
      <c r="B96" s="1659" t="s">
        <v>355</v>
      </c>
      <c r="C96" s="1768" t="s">
        <v>401</v>
      </c>
      <c r="D96" s="1769"/>
      <c r="E96" s="1769"/>
      <c r="F96" s="1769"/>
      <c r="G96" s="1769"/>
      <c r="H96" s="1769"/>
      <c r="I96" s="1769"/>
      <c r="J96" s="1769"/>
      <c r="K96" s="1769"/>
      <c r="L96" s="1769"/>
      <c r="M96" s="1769"/>
      <c r="N96" s="1769"/>
      <c r="O96" s="1769"/>
      <c r="P96" s="1769"/>
      <c r="Q96" s="1769"/>
      <c r="R96" s="1769"/>
      <c r="S96" s="1770"/>
    </row>
    <row r="97" spans="1:19" ht="18.75" customHeight="1">
      <c r="A97" s="1639"/>
      <c r="B97" s="1659" t="s">
        <v>357</v>
      </c>
      <c r="C97" s="1768" t="s">
        <v>397</v>
      </c>
      <c r="D97" s="1769"/>
      <c r="E97" s="1769"/>
      <c r="F97" s="1769"/>
      <c r="G97" s="1769"/>
      <c r="H97" s="1769"/>
      <c r="I97" s="1769"/>
      <c r="J97" s="1769"/>
      <c r="K97" s="1769"/>
      <c r="L97" s="1769"/>
      <c r="M97" s="1769"/>
      <c r="N97" s="1769"/>
      <c r="O97" s="1769"/>
      <c r="P97" s="1769"/>
      <c r="Q97" s="1769"/>
      <c r="R97" s="1769"/>
      <c r="S97" s="1770"/>
    </row>
    <row r="98" spans="1:19" ht="20.25" customHeight="1">
      <c r="A98" s="1639"/>
      <c r="B98" s="1659" t="s">
        <v>359</v>
      </c>
      <c r="C98" s="1768" t="s">
        <v>398</v>
      </c>
      <c r="D98" s="1769"/>
      <c r="E98" s="1769"/>
      <c r="F98" s="1769"/>
      <c r="G98" s="1769"/>
      <c r="H98" s="1769"/>
      <c r="I98" s="1769"/>
      <c r="J98" s="1769"/>
      <c r="K98" s="1769"/>
      <c r="L98" s="1769"/>
      <c r="M98" s="1769"/>
      <c r="N98" s="1769"/>
      <c r="O98" s="1769"/>
      <c r="P98" s="1769"/>
      <c r="Q98" s="1769"/>
      <c r="R98" s="1769"/>
      <c r="S98" s="1770"/>
    </row>
    <row r="99" spans="1:19" ht="130.5" customHeight="1">
      <c r="A99" s="1639" t="s">
        <v>864</v>
      </c>
      <c r="B99" s="1735" t="s">
        <v>402</v>
      </c>
      <c r="C99" s="1639" t="s">
        <v>153</v>
      </c>
      <c r="D99" s="1639" t="s">
        <v>403</v>
      </c>
      <c r="E99" s="1736"/>
      <c r="F99" s="1736"/>
      <c r="G99" s="1736"/>
      <c r="H99" s="1736"/>
      <c r="I99" s="1736"/>
      <c r="J99" s="1736"/>
      <c r="K99" s="1736"/>
      <c r="L99" s="1736"/>
      <c r="M99" s="1736"/>
      <c r="N99" s="1737"/>
      <c r="O99" s="1786"/>
      <c r="P99" s="1786"/>
      <c r="Q99" s="1787"/>
      <c r="R99" s="1774"/>
      <c r="S99" s="1736"/>
    </row>
    <row r="100" spans="1:19" ht="17.25" customHeight="1">
      <c r="A100" s="1741"/>
      <c r="B100" s="1695" t="s">
        <v>364</v>
      </c>
      <c r="C100" s="1741"/>
      <c r="D100" s="1741"/>
      <c r="E100" s="1788">
        <v>800000</v>
      </c>
      <c r="F100" s="1788">
        <v>237500</v>
      </c>
      <c r="G100" s="1788">
        <v>562500</v>
      </c>
      <c r="H100" s="1788">
        <v>25000</v>
      </c>
      <c r="I100" s="1743" t="s">
        <v>767</v>
      </c>
      <c r="J100" s="1743" t="s">
        <v>767</v>
      </c>
      <c r="K100" s="1788">
        <v>25000</v>
      </c>
      <c r="L100" s="1743" t="s">
        <v>767</v>
      </c>
      <c r="M100" s="1789">
        <v>25000</v>
      </c>
      <c r="N100" s="1697" t="s">
        <v>767</v>
      </c>
      <c r="O100" s="1743" t="s">
        <v>767</v>
      </c>
      <c r="P100" s="1743" t="s">
        <v>767</v>
      </c>
      <c r="Q100" s="1790" t="s">
        <v>767</v>
      </c>
      <c r="R100" s="1743" t="s">
        <v>767</v>
      </c>
      <c r="S100" s="1743" t="s">
        <v>767</v>
      </c>
    </row>
    <row r="101" spans="1:19" ht="16.5" customHeight="1">
      <c r="A101" s="1639"/>
      <c r="B101" s="1702" t="s">
        <v>1105</v>
      </c>
      <c r="C101" s="1791"/>
      <c r="D101" s="1792"/>
      <c r="E101" s="1793"/>
      <c r="F101" s="1793"/>
      <c r="G101" s="1793"/>
      <c r="H101" s="1793"/>
      <c r="I101" s="1792"/>
      <c r="J101" s="1792"/>
      <c r="K101" s="1793"/>
      <c r="L101" s="1792"/>
      <c r="M101" s="1793"/>
      <c r="N101" s="1792"/>
      <c r="O101" s="1792"/>
      <c r="P101" s="1792"/>
      <c r="Q101" s="1792"/>
      <c r="R101" s="1792"/>
      <c r="S101" s="1794"/>
    </row>
    <row r="102" spans="1:19" ht="17.25" customHeight="1">
      <c r="A102" s="1639"/>
      <c r="B102" s="1707">
        <v>2007</v>
      </c>
      <c r="C102" s="1763"/>
      <c r="D102" s="1763"/>
      <c r="E102" s="1795">
        <v>25000</v>
      </c>
      <c r="F102" s="1795">
        <v>25000</v>
      </c>
      <c r="G102" s="1720" t="s">
        <v>767</v>
      </c>
      <c r="H102" s="1788">
        <v>25000</v>
      </c>
      <c r="I102" s="1743" t="s">
        <v>767</v>
      </c>
      <c r="J102" s="1743" t="s">
        <v>767</v>
      </c>
      <c r="K102" s="1788">
        <v>25000</v>
      </c>
      <c r="L102" s="1743" t="s">
        <v>767</v>
      </c>
      <c r="M102" s="1789">
        <v>25000</v>
      </c>
      <c r="N102" s="1720" t="s">
        <v>767</v>
      </c>
      <c r="O102" s="1720" t="s">
        <v>767</v>
      </c>
      <c r="P102" s="1720" t="s">
        <v>767</v>
      </c>
      <c r="Q102" s="1720" t="s">
        <v>767</v>
      </c>
      <c r="R102" s="1720" t="s">
        <v>767</v>
      </c>
      <c r="S102" s="1720" t="s">
        <v>767</v>
      </c>
    </row>
    <row r="103" spans="1:19" ht="16.5" customHeight="1">
      <c r="A103" s="1741"/>
      <c r="B103" s="1707">
        <v>2008</v>
      </c>
      <c r="C103" s="1763"/>
      <c r="D103" s="1763"/>
      <c r="E103" s="1795">
        <v>750000</v>
      </c>
      <c r="F103" s="1795">
        <v>187500</v>
      </c>
      <c r="G103" s="1795">
        <v>562500</v>
      </c>
      <c r="H103" s="1720" t="s">
        <v>767</v>
      </c>
      <c r="I103" s="1720" t="s">
        <v>767</v>
      </c>
      <c r="J103" s="1720" t="s">
        <v>767</v>
      </c>
      <c r="K103" s="1720" t="s">
        <v>767</v>
      </c>
      <c r="L103" s="1720" t="s">
        <v>767</v>
      </c>
      <c r="M103" s="1720" t="s">
        <v>767</v>
      </c>
      <c r="N103" s="1796" t="s">
        <v>767</v>
      </c>
      <c r="O103" s="1720" t="s">
        <v>767</v>
      </c>
      <c r="P103" s="1720" t="s">
        <v>767</v>
      </c>
      <c r="Q103" s="1720" t="s">
        <v>767</v>
      </c>
      <c r="R103" s="1720" t="s">
        <v>767</v>
      </c>
      <c r="S103" s="1720" t="s">
        <v>767</v>
      </c>
    </row>
    <row r="104" spans="1:19" ht="18" customHeight="1">
      <c r="A104" s="1753"/>
      <c r="B104" s="1659" t="s">
        <v>355</v>
      </c>
      <c r="C104" s="1768" t="s">
        <v>401</v>
      </c>
      <c r="D104" s="1769"/>
      <c r="E104" s="1769"/>
      <c r="F104" s="1769"/>
      <c r="G104" s="1769"/>
      <c r="H104" s="1769"/>
      <c r="I104" s="1769"/>
      <c r="J104" s="1769"/>
      <c r="K104" s="1769"/>
      <c r="L104" s="1769"/>
      <c r="M104" s="1769"/>
      <c r="N104" s="1769"/>
      <c r="O104" s="1769"/>
      <c r="P104" s="1769"/>
      <c r="Q104" s="1769"/>
      <c r="R104" s="1769"/>
      <c r="S104" s="1770"/>
    </row>
    <row r="105" spans="1:19" ht="99" customHeight="1">
      <c r="A105" s="1756" t="s">
        <v>911</v>
      </c>
      <c r="B105" s="1729" t="s">
        <v>404</v>
      </c>
      <c r="C105" s="1750"/>
      <c r="D105" s="1754" t="s">
        <v>405</v>
      </c>
      <c r="E105" s="1750"/>
      <c r="F105" s="1750"/>
      <c r="G105" s="1750"/>
      <c r="H105" s="1750"/>
      <c r="I105" s="1750"/>
      <c r="J105" s="1750"/>
      <c r="K105" s="1750"/>
      <c r="L105" s="1750"/>
      <c r="M105" s="1750"/>
      <c r="N105" s="1755"/>
      <c r="O105" s="1750"/>
      <c r="P105" s="1750"/>
      <c r="Q105" s="1750"/>
      <c r="R105" s="1750"/>
      <c r="S105" s="1750"/>
    </row>
    <row r="106" spans="1:19" ht="15.75" customHeight="1">
      <c r="A106" s="1756"/>
      <c r="B106" s="1695" t="s">
        <v>364</v>
      </c>
      <c r="C106" s="1788"/>
      <c r="D106" s="1788"/>
      <c r="E106" s="1788">
        <v>388000</v>
      </c>
      <c r="F106" s="1788">
        <v>103000</v>
      </c>
      <c r="G106" s="1788">
        <v>285000</v>
      </c>
      <c r="H106" s="1788">
        <v>43000</v>
      </c>
      <c r="I106" s="1743" t="s">
        <v>767</v>
      </c>
      <c r="J106" s="1743" t="s">
        <v>767</v>
      </c>
      <c r="K106" s="1788">
        <v>43000</v>
      </c>
      <c r="L106" s="1743" t="s">
        <v>767</v>
      </c>
      <c r="M106" s="1788">
        <v>43000</v>
      </c>
      <c r="N106" s="1797" t="s">
        <v>767</v>
      </c>
      <c r="O106" s="1743" t="s">
        <v>767</v>
      </c>
      <c r="P106" s="1743" t="s">
        <v>767</v>
      </c>
      <c r="Q106" s="1743" t="s">
        <v>767</v>
      </c>
      <c r="R106" s="1743" t="s">
        <v>767</v>
      </c>
      <c r="S106" s="1743" t="s">
        <v>767</v>
      </c>
    </row>
    <row r="107" spans="1:19" ht="18" customHeight="1">
      <c r="A107" s="1756"/>
      <c r="B107" s="1702" t="s">
        <v>1105</v>
      </c>
      <c r="C107" s="1788"/>
      <c r="D107" s="1788"/>
      <c r="E107" s="1788"/>
      <c r="F107" s="1788"/>
      <c r="G107" s="1788"/>
      <c r="H107" s="1788"/>
      <c r="I107" s="1765"/>
      <c r="J107" s="1765"/>
      <c r="K107" s="1788"/>
      <c r="L107" s="1765"/>
      <c r="M107" s="1788"/>
      <c r="N107" s="1766"/>
      <c r="O107" s="1765"/>
      <c r="P107" s="1765"/>
      <c r="Q107" s="1765"/>
      <c r="R107" s="1765"/>
      <c r="S107" s="1765"/>
    </row>
    <row r="108" spans="1:19" ht="18" customHeight="1">
      <c r="A108" s="1756"/>
      <c r="B108" s="1695">
        <v>2007</v>
      </c>
      <c r="C108" s="1788"/>
      <c r="D108" s="1788"/>
      <c r="E108" s="1788">
        <v>43000</v>
      </c>
      <c r="F108" s="1788">
        <v>43000</v>
      </c>
      <c r="G108" s="1743" t="s">
        <v>767</v>
      </c>
      <c r="H108" s="1788">
        <v>43000</v>
      </c>
      <c r="I108" s="1743" t="s">
        <v>767</v>
      </c>
      <c r="J108" s="1743" t="s">
        <v>767</v>
      </c>
      <c r="K108" s="1788">
        <v>43000</v>
      </c>
      <c r="L108" s="1743" t="s">
        <v>767</v>
      </c>
      <c r="M108" s="1788">
        <v>43000</v>
      </c>
      <c r="N108" s="1797" t="s">
        <v>767</v>
      </c>
      <c r="O108" s="1743" t="s">
        <v>767</v>
      </c>
      <c r="P108" s="1743" t="s">
        <v>767</v>
      </c>
      <c r="Q108" s="1743" t="s">
        <v>767</v>
      </c>
      <c r="R108" s="1743" t="s">
        <v>767</v>
      </c>
      <c r="S108" s="1743" t="s">
        <v>767</v>
      </c>
    </row>
    <row r="109" spans="1:19" ht="18.75" customHeight="1">
      <c r="A109" s="1756"/>
      <c r="B109" s="1695">
        <v>2008</v>
      </c>
      <c r="C109" s="1783"/>
      <c r="D109" s="1783"/>
      <c r="E109" s="1788">
        <v>20000</v>
      </c>
      <c r="F109" s="1788">
        <v>20000</v>
      </c>
      <c r="G109" s="1798" t="s">
        <v>767</v>
      </c>
      <c r="H109" s="1798" t="s">
        <v>767</v>
      </c>
      <c r="I109" s="1798" t="s">
        <v>767</v>
      </c>
      <c r="J109" s="1798" t="s">
        <v>767</v>
      </c>
      <c r="K109" s="1798" t="s">
        <v>767</v>
      </c>
      <c r="L109" s="1798" t="s">
        <v>767</v>
      </c>
      <c r="M109" s="1798" t="s">
        <v>767</v>
      </c>
      <c r="N109" s="1798" t="s">
        <v>767</v>
      </c>
      <c r="O109" s="1798" t="s">
        <v>767</v>
      </c>
      <c r="P109" s="1798" t="s">
        <v>767</v>
      </c>
      <c r="Q109" s="1798" t="s">
        <v>767</v>
      </c>
      <c r="R109" s="1798" t="s">
        <v>767</v>
      </c>
      <c r="S109" s="1798" t="s">
        <v>767</v>
      </c>
    </row>
    <row r="110" spans="1:19" ht="15" customHeight="1">
      <c r="A110" s="1762"/>
      <c r="B110" s="1707">
        <v>2009</v>
      </c>
      <c r="C110" s="1799"/>
      <c r="D110" s="1799"/>
      <c r="E110" s="1795">
        <v>325000</v>
      </c>
      <c r="F110" s="1795">
        <v>40000</v>
      </c>
      <c r="G110" s="1795">
        <v>285000</v>
      </c>
      <c r="H110" s="1800" t="s">
        <v>767</v>
      </c>
      <c r="I110" s="1800" t="s">
        <v>767</v>
      </c>
      <c r="J110" s="1800" t="s">
        <v>767</v>
      </c>
      <c r="K110" s="1800" t="s">
        <v>767</v>
      </c>
      <c r="L110" s="1800" t="s">
        <v>767</v>
      </c>
      <c r="M110" s="1800" t="s">
        <v>767</v>
      </c>
      <c r="N110" s="1800" t="s">
        <v>767</v>
      </c>
      <c r="O110" s="1800" t="s">
        <v>767</v>
      </c>
      <c r="P110" s="1800" t="s">
        <v>767</v>
      </c>
      <c r="Q110" s="1800" t="s">
        <v>767</v>
      </c>
      <c r="R110" s="1800" t="s">
        <v>767</v>
      </c>
      <c r="S110" s="1800" t="s">
        <v>767</v>
      </c>
    </row>
    <row r="111" spans="1:19" ht="101.25" customHeight="1">
      <c r="A111" s="1634" t="s">
        <v>919</v>
      </c>
      <c r="B111" s="1729" t="s">
        <v>406</v>
      </c>
      <c r="C111" s="1634"/>
      <c r="D111" s="1634" t="s">
        <v>407</v>
      </c>
      <c r="E111" s="1750"/>
      <c r="F111" s="1750"/>
      <c r="G111" s="1750"/>
      <c r="H111" s="1634"/>
      <c r="I111" s="1634"/>
      <c r="J111" s="1634"/>
      <c r="K111" s="1634"/>
      <c r="L111" s="1634"/>
      <c r="M111" s="1634"/>
      <c r="N111" s="1749"/>
      <c r="O111" s="1634"/>
      <c r="P111" s="1634"/>
      <c r="Q111" s="1634"/>
      <c r="R111" s="1634"/>
      <c r="S111" s="1634"/>
    </row>
    <row r="112" spans="1:20" ht="14.25" customHeight="1">
      <c r="A112" s="1741"/>
      <c r="B112" s="1695" t="s">
        <v>364</v>
      </c>
      <c r="C112" s="1741"/>
      <c r="D112" s="1741"/>
      <c r="E112" s="1742">
        <v>520000</v>
      </c>
      <c r="F112" s="1742">
        <v>130000</v>
      </c>
      <c r="G112" s="1742">
        <v>390000</v>
      </c>
      <c r="H112" s="1742">
        <v>20000</v>
      </c>
      <c r="I112" s="1743" t="s">
        <v>767</v>
      </c>
      <c r="J112" s="1743" t="s">
        <v>767</v>
      </c>
      <c r="K112" s="1742">
        <v>20000</v>
      </c>
      <c r="L112" s="1743" t="s">
        <v>767</v>
      </c>
      <c r="M112" s="1742">
        <v>20000</v>
      </c>
      <c r="N112" s="1743" t="s">
        <v>767</v>
      </c>
      <c r="O112" s="1798" t="s">
        <v>767</v>
      </c>
      <c r="P112" s="1798" t="s">
        <v>767</v>
      </c>
      <c r="Q112" s="1798" t="s">
        <v>767</v>
      </c>
      <c r="R112" s="1798" t="s">
        <v>767</v>
      </c>
      <c r="S112" s="1798" t="s">
        <v>767</v>
      </c>
      <c r="T112" s="1801"/>
    </row>
    <row r="113" spans="1:20" ht="14.25" customHeight="1">
      <c r="A113" s="1639"/>
      <c r="B113" s="1702" t="s">
        <v>1105</v>
      </c>
      <c r="C113" s="1791"/>
      <c r="D113" s="1792"/>
      <c r="E113" s="1802"/>
      <c r="F113" s="1802"/>
      <c r="G113" s="1802"/>
      <c r="H113" s="1802"/>
      <c r="I113" s="1803"/>
      <c r="J113" s="1804"/>
      <c r="K113" s="1802"/>
      <c r="L113" s="1804"/>
      <c r="M113" s="1802"/>
      <c r="N113" s="1804"/>
      <c r="O113" s="1792"/>
      <c r="P113" s="1792"/>
      <c r="Q113" s="1792"/>
      <c r="R113" s="1792"/>
      <c r="S113" s="1794"/>
      <c r="T113" s="1764"/>
    </row>
    <row r="114" spans="1:20" ht="18" customHeight="1">
      <c r="A114" s="1639"/>
      <c r="B114" s="1707">
        <v>2007</v>
      </c>
      <c r="C114" s="1642"/>
      <c r="D114" s="1642"/>
      <c r="E114" s="1763">
        <v>20000</v>
      </c>
      <c r="F114" s="1763">
        <v>20000</v>
      </c>
      <c r="G114" s="1720" t="s">
        <v>767</v>
      </c>
      <c r="H114" s="1763">
        <v>20000</v>
      </c>
      <c r="I114" s="1720" t="s">
        <v>767</v>
      </c>
      <c r="J114" s="1720" t="s">
        <v>767</v>
      </c>
      <c r="K114" s="1763">
        <v>20000</v>
      </c>
      <c r="L114" s="1720" t="s">
        <v>767</v>
      </c>
      <c r="M114" s="1763">
        <v>20000</v>
      </c>
      <c r="N114" s="1720" t="s">
        <v>767</v>
      </c>
      <c r="O114" s="1800" t="s">
        <v>767</v>
      </c>
      <c r="P114" s="1800" t="s">
        <v>767</v>
      </c>
      <c r="Q114" s="1800" t="s">
        <v>767</v>
      </c>
      <c r="R114" s="1800" t="s">
        <v>767</v>
      </c>
      <c r="S114" s="1800" t="s">
        <v>767</v>
      </c>
      <c r="T114" s="1764"/>
    </row>
    <row r="115" spans="1:19" ht="18.75" customHeight="1">
      <c r="A115" s="1639"/>
      <c r="B115" s="1707">
        <v>2008</v>
      </c>
      <c r="C115" s="1642"/>
      <c r="D115" s="1642"/>
      <c r="E115" s="1763">
        <v>20000</v>
      </c>
      <c r="F115" s="1763">
        <v>20000</v>
      </c>
      <c r="G115" s="1720" t="s">
        <v>767</v>
      </c>
      <c r="H115" s="1720" t="s">
        <v>767</v>
      </c>
      <c r="I115" s="1720" t="s">
        <v>767</v>
      </c>
      <c r="J115" s="1720" t="s">
        <v>767</v>
      </c>
      <c r="K115" s="1720" t="s">
        <v>767</v>
      </c>
      <c r="L115" s="1720" t="s">
        <v>767</v>
      </c>
      <c r="M115" s="1720" t="s">
        <v>767</v>
      </c>
      <c r="N115" s="1720" t="s">
        <v>767</v>
      </c>
      <c r="O115" s="1800" t="s">
        <v>767</v>
      </c>
      <c r="P115" s="1800" t="s">
        <v>767</v>
      </c>
      <c r="Q115" s="1800" t="s">
        <v>767</v>
      </c>
      <c r="R115" s="1800" t="s">
        <v>767</v>
      </c>
      <c r="S115" s="1800" t="s">
        <v>767</v>
      </c>
    </row>
    <row r="116" spans="1:19" ht="21" customHeight="1">
      <c r="A116" s="1741"/>
      <c r="B116" s="1707">
        <v>2009</v>
      </c>
      <c r="C116" s="1642"/>
      <c r="D116" s="1642"/>
      <c r="E116" s="1763">
        <v>480000</v>
      </c>
      <c r="F116" s="1763">
        <v>90000</v>
      </c>
      <c r="G116" s="1763">
        <v>390000</v>
      </c>
      <c r="H116" s="1720" t="s">
        <v>767</v>
      </c>
      <c r="I116" s="1720" t="s">
        <v>767</v>
      </c>
      <c r="J116" s="1720" t="s">
        <v>767</v>
      </c>
      <c r="K116" s="1720" t="s">
        <v>767</v>
      </c>
      <c r="L116" s="1720" t="s">
        <v>767</v>
      </c>
      <c r="M116" s="1767"/>
      <c r="N116" s="1720" t="s">
        <v>767</v>
      </c>
      <c r="O116" s="1800" t="s">
        <v>767</v>
      </c>
      <c r="P116" s="1800" t="s">
        <v>767</v>
      </c>
      <c r="Q116" s="1800" t="s">
        <v>767</v>
      </c>
      <c r="R116" s="1800" t="s">
        <v>767</v>
      </c>
      <c r="S116" s="1800" t="s">
        <v>767</v>
      </c>
    </row>
    <row r="117" spans="1:19" ht="12.75">
      <c r="A117" s="1805"/>
      <c r="B117" s="1805"/>
      <c r="C117" s="1805"/>
      <c r="D117" s="1805"/>
      <c r="E117" s="1805"/>
      <c r="F117" s="1805"/>
      <c r="G117" s="1805"/>
      <c r="H117" s="1805"/>
      <c r="I117" s="1805"/>
      <c r="J117" s="1805"/>
      <c r="K117" s="1805"/>
      <c r="L117" s="1805"/>
      <c r="M117" s="1805"/>
      <c r="N117" s="1805"/>
      <c r="O117" s="1805"/>
      <c r="P117" s="1805"/>
      <c r="Q117" s="1805"/>
      <c r="R117" s="1805"/>
      <c r="S117" s="1805"/>
    </row>
    <row r="118" spans="1:19" ht="12.75">
      <c r="A118" s="1806"/>
      <c r="B118" s="1806"/>
      <c r="C118" s="1806"/>
      <c r="D118" s="1806"/>
      <c r="E118" s="1806"/>
      <c r="F118" s="1806"/>
      <c r="G118" s="1806"/>
      <c r="H118" s="1806"/>
      <c r="I118" s="1806"/>
      <c r="J118" s="1806"/>
      <c r="K118" s="1806"/>
      <c r="L118" s="1806"/>
      <c r="M118" s="1806"/>
      <c r="N118" s="1806"/>
      <c r="O118" s="1806"/>
      <c r="P118" s="1806"/>
      <c r="Q118" s="1805"/>
      <c r="R118" s="1806"/>
      <c r="S118" s="1806"/>
    </row>
    <row r="119" spans="1:19" ht="12.75">
      <c r="A119" s="1806"/>
      <c r="B119" s="1806"/>
      <c r="C119" s="1806"/>
      <c r="D119" s="1806"/>
      <c r="E119" s="1806"/>
      <c r="F119" s="1806"/>
      <c r="G119" s="1806"/>
      <c r="H119" s="1806"/>
      <c r="I119" s="1806"/>
      <c r="J119" s="1806"/>
      <c r="K119" s="1806"/>
      <c r="L119" s="1806"/>
      <c r="M119" s="1806"/>
      <c r="N119" s="1806"/>
      <c r="O119" s="1806"/>
      <c r="P119" s="1806"/>
      <c r="Q119" s="1805"/>
      <c r="R119" s="1806"/>
      <c r="S119" s="1806"/>
    </row>
    <row r="120" spans="1:19" ht="12.75">
      <c r="A120" s="1806"/>
      <c r="B120" s="1806"/>
      <c r="C120" s="1806"/>
      <c r="D120" s="1806"/>
      <c r="E120" s="1806"/>
      <c r="F120" s="1806"/>
      <c r="G120" s="1806"/>
      <c r="H120" s="1806"/>
      <c r="I120" s="1806"/>
      <c r="J120" s="1806"/>
      <c r="K120" s="1806"/>
      <c r="L120" s="1806"/>
      <c r="M120" s="1806"/>
      <c r="N120" s="1806"/>
      <c r="O120" s="1806"/>
      <c r="P120" s="1806"/>
      <c r="Q120" s="1806"/>
      <c r="R120" s="1806"/>
      <c r="S120" s="1806"/>
    </row>
    <row r="121" spans="1:19" ht="12.75">
      <c r="A121" s="1806"/>
      <c r="B121" s="1806"/>
      <c r="C121" s="1806"/>
      <c r="D121" s="1806"/>
      <c r="E121" s="1806"/>
      <c r="F121" s="1806"/>
      <c r="G121" s="1806"/>
      <c r="H121" s="1806"/>
      <c r="I121" s="1806"/>
      <c r="J121" s="1806"/>
      <c r="K121" s="1806"/>
      <c r="L121" s="1806"/>
      <c r="M121" s="1806"/>
      <c r="N121" s="1806"/>
      <c r="O121" s="1806"/>
      <c r="P121" s="1806"/>
      <c r="Q121" s="1806"/>
      <c r="R121" s="1806"/>
      <c r="S121" s="1806"/>
    </row>
    <row r="122" spans="1:19" ht="12.75">
      <c r="A122" s="1806"/>
      <c r="B122" s="1806"/>
      <c r="C122" s="1806"/>
      <c r="D122" s="1806"/>
      <c r="E122" s="1806"/>
      <c r="F122" s="1806"/>
      <c r="G122" s="1806"/>
      <c r="H122" s="1806"/>
      <c r="I122" s="1806"/>
      <c r="J122" s="1806"/>
      <c r="K122" s="1806"/>
      <c r="L122" s="1806"/>
      <c r="M122" s="1806"/>
      <c r="N122" s="1806"/>
      <c r="O122" s="1806"/>
      <c r="P122" s="1806"/>
      <c r="Q122" s="1806"/>
      <c r="R122" s="1806"/>
      <c r="S122" s="1806"/>
    </row>
    <row r="123" spans="1:19" ht="12.75">
      <c r="A123" s="1806"/>
      <c r="B123" s="1806"/>
      <c r="C123" s="1806"/>
      <c r="D123" s="1806"/>
      <c r="E123" s="1806"/>
      <c r="F123" s="1806"/>
      <c r="G123" s="1806"/>
      <c r="H123" s="1806"/>
      <c r="I123" s="1806"/>
      <c r="J123" s="1806"/>
      <c r="K123" s="1806"/>
      <c r="L123" s="1806"/>
      <c r="M123" s="1806"/>
      <c r="N123" s="1806"/>
      <c r="O123" s="1806"/>
      <c r="P123" s="1806"/>
      <c r="Q123" s="1806"/>
      <c r="R123" s="1806"/>
      <c r="S123" s="1806"/>
    </row>
    <row r="124" spans="1:19" ht="12.75">
      <c r="A124" s="1806"/>
      <c r="B124" s="1806"/>
      <c r="C124" s="1806"/>
      <c r="D124" s="1806"/>
      <c r="E124" s="1806"/>
      <c r="F124" s="1806"/>
      <c r="G124" s="1806"/>
      <c r="H124" s="1806"/>
      <c r="I124" s="1806"/>
      <c r="J124" s="1806"/>
      <c r="K124" s="1806"/>
      <c r="L124" s="1806"/>
      <c r="M124" s="1806"/>
      <c r="N124" s="1806"/>
      <c r="O124" s="1806"/>
      <c r="P124" s="1806"/>
      <c r="Q124" s="1806"/>
      <c r="R124" s="1806"/>
      <c r="S124" s="1806"/>
    </row>
    <row r="125" spans="1:19" ht="12.75">
      <c r="A125" s="1806"/>
      <c r="B125" s="1806"/>
      <c r="C125" s="1806"/>
      <c r="D125" s="1806"/>
      <c r="E125" s="1806"/>
      <c r="F125" s="1806"/>
      <c r="G125" s="1806"/>
      <c r="H125" s="1806"/>
      <c r="I125" s="1806"/>
      <c r="J125" s="1806"/>
      <c r="K125" s="1806"/>
      <c r="L125" s="1806"/>
      <c r="M125" s="1806"/>
      <c r="N125" s="1806"/>
      <c r="O125" s="1806"/>
      <c r="P125" s="1806"/>
      <c r="Q125" s="1806"/>
      <c r="R125" s="1806"/>
      <c r="S125" s="1806"/>
    </row>
    <row r="126" spans="1:19" ht="12.75">
      <c r="A126" s="1806"/>
      <c r="B126" s="1806"/>
      <c r="C126" s="1806"/>
      <c r="D126" s="1806"/>
      <c r="E126" s="1806"/>
      <c r="F126" s="1806"/>
      <c r="G126" s="1806"/>
      <c r="H126" s="1806"/>
      <c r="I126" s="1806"/>
      <c r="J126" s="1806"/>
      <c r="K126" s="1806"/>
      <c r="L126" s="1806"/>
      <c r="M126" s="1806"/>
      <c r="N126" s="1806"/>
      <c r="O126" s="1806"/>
      <c r="P126" s="1806"/>
      <c r="Q126" s="1806"/>
      <c r="R126" s="1806"/>
      <c r="S126" s="1806"/>
    </row>
    <row r="127" spans="1:19" ht="12.75">
      <c r="A127" s="1806"/>
      <c r="B127" s="1806"/>
      <c r="C127" s="1806"/>
      <c r="D127" s="1806"/>
      <c r="E127" s="1806"/>
      <c r="F127" s="1806"/>
      <c r="G127" s="1806"/>
      <c r="H127" s="1806"/>
      <c r="I127" s="1806"/>
      <c r="J127" s="1806"/>
      <c r="K127" s="1806"/>
      <c r="L127" s="1806"/>
      <c r="M127" s="1806"/>
      <c r="N127" s="1806"/>
      <c r="O127" s="1806"/>
      <c r="P127" s="1806"/>
      <c r="Q127" s="1806"/>
      <c r="R127" s="1806"/>
      <c r="S127" s="1806"/>
    </row>
    <row r="128" spans="1:19" ht="12.75">
      <c r="A128" s="1806"/>
      <c r="B128" s="1806"/>
      <c r="C128" s="1806"/>
      <c r="D128" s="1806"/>
      <c r="E128" s="1806"/>
      <c r="F128" s="1806"/>
      <c r="G128" s="1806"/>
      <c r="H128" s="1806"/>
      <c r="I128" s="1806"/>
      <c r="J128" s="1806"/>
      <c r="K128" s="1806"/>
      <c r="L128" s="1806"/>
      <c r="M128" s="1806"/>
      <c r="N128" s="1806"/>
      <c r="O128" s="1806"/>
      <c r="P128" s="1806"/>
      <c r="Q128" s="1806"/>
      <c r="R128" s="1806"/>
      <c r="S128" s="1806"/>
    </row>
    <row r="129" spans="1:19" ht="12.75">
      <c r="A129" s="1806"/>
      <c r="B129" s="1806"/>
      <c r="C129" s="1806"/>
      <c r="D129" s="1806"/>
      <c r="E129" s="1806"/>
      <c r="F129" s="1806"/>
      <c r="G129" s="1806"/>
      <c r="H129" s="1806"/>
      <c r="I129" s="1806"/>
      <c r="J129" s="1806"/>
      <c r="K129" s="1806"/>
      <c r="L129" s="1806"/>
      <c r="M129" s="1806"/>
      <c r="N129" s="1806"/>
      <c r="O129" s="1806"/>
      <c r="P129" s="1806"/>
      <c r="Q129" s="1806"/>
      <c r="R129" s="1806"/>
      <c r="S129" s="1806"/>
    </row>
    <row r="130" spans="1:19" ht="12.75">
      <c r="A130" s="1806"/>
      <c r="B130" s="1806"/>
      <c r="C130" s="1806"/>
      <c r="D130" s="1806"/>
      <c r="E130" s="1806"/>
      <c r="F130" s="1806"/>
      <c r="G130" s="1806"/>
      <c r="H130" s="1806"/>
      <c r="I130" s="1806"/>
      <c r="J130" s="1806"/>
      <c r="K130" s="1806"/>
      <c r="L130" s="1806"/>
      <c r="M130" s="1806"/>
      <c r="N130" s="1806"/>
      <c r="O130" s="1806"/>
      <c r="P130" s="1806"/>
      <c r="Q130" s="1806"/>
      <c r="R130" s="1806"/>
      <c r="S130" s="1806"/>
    </row>
    <row r="131" spans="1:19" ht="12.75">
      <c r="A131" s="1806"/>
      <c r="B131" s="1806"/>
      <c r="C131" s="1806"/>
      <c r="D131" s="1806"/>
      <c r="E131" s="1806"/>
      <c r="F131" s="1806"/>
      <c r="G131" s="1806"/>
      <c r="H131" s="1806"/>
      <c r="I131" s="1806"/>
      <c r="J131" s="1806"/>
      <c r="K131" s="1806"/>
      <c r="L131" s="1806"/>
      <c r="M131" s="1806"/>
      <c r="N131" s="1806"/>
      <c r="O131" s="1806"/>
      <c r="P131" s="1806"/>
      <c r="Q131" s="1806"/>
      <c r="R131" s="1806"/>
      <c r="S131" s="1806"/>
    </row>
    <row r="132" spans="1:19" ht="12.75">
      <c r="A132" s="1806"/>
      <c r="B132" s="1806"/>
      <c r="C132" s="1806"/>
      <c r="D132" s="1806"/>
      <c r="E132" s="1806"/>
      <c r="F132" s="1806"/>
      <c r="G132" s="1806"/>
      <c r="H132" s="1806"/>
      <c r="I132" s="1806"/>
      <c r="J132" s="1806"/>
      <c r="K132" s="1806"/>
      <c r="L132" s="1806"/>
      <c r="M132" s="1806"/>
      <c r="N132" s="1806"/>
      <c r="O132" s="1806"/>
      <c r="P132" s="1806"/>
      <c r="Q132" s="1806"/>
      <c r="R132" s="1806"/>
      <c r="S132" s="1806"/>
    </row>
    <row r="133" spans="1:19" ht="12.75">
      <c r="A133" s="1806"/>
      <c r="B133" s="1806"/>
      <c r="C133" s="1806"/>
      <c r="D133" s="1806"/>
      <c r="E133" s="1806"/>
      <c r="F133" s="1806"/>
      <c r="G133" s="1806"/>
      <c r="H133" s="1806"/>
      <c r="I133" s="1806"/>
      <c r="J133" s="1806"/>
      <c r="K133" s="1806"/>
      <c r="L133" s="1806"/>
      <c r="M133" s="1806"/>
      <c r="N133" s="1806"/>
      <c r="O133" s="1806"/>
      <c r="P133" s="1806"/>
      <c r="Q133" s="1806"/>
      <c r="R133" s="1806"/>
      <c r="S133" s="1806"/>
    </row>
    <row r="134" spans="1:19" ht="12.75">
      <c r="A134" s="1806"/>
      <c r="B134" s="1806"/>
      <c r="C134" s="1806"/>
      <c r="D134" s="1806"/>
      <c r="E134" s="1806"/>
      <c r="F134" s="1806"/>
      <c r="G134" s="1806"/>
      <c r="H134" s="1806"/>
      <c r="I134" s="1806"/>
      <c r="J134" s="1806"/>
      <c r="K134" s="1806"/>
      <c r="L134" s="1806"/>
      <c r="M134" s="1806"/>
      <c r="N134" s="1806"/>
      <c r="O134" s="1806"/>
      <c r="P134" s="1806"/>
      <c r="Q134" s="1806"/>
      <c r="R134" s="1806"/>
      <c r="S134" s="1806"/>
    </row>
    <row r="135" spans="1:19" ht="12.75">
      <c r="A135" s="1806"/>
      <c r="B135" s="1806"/>
      <c r="C135" s="1806"/>
      <c r="D135" s="1806"/>
      <c r="E135" s="1806"/>
      <c r="F135" s="1806"/>
      <c r="G135" s="1806"/>
      <c r="H135" s="1806"/>
      <c r="I135" s="1806"/>
      <c r="J135" s="1806"/>
      <c r="K135" s="1806"/>
      <c r="L135" s="1806"/>
      <c r="M135" s="1806"/>
      <c r="N135" s="1806"/>
      <c r="O135" s="1806"/>
      <c r="P135" s="1806"/>
      <c r="Q135" s="1806"/>
      <c r="R135" s="1806"/>
      <c r="S135" s="1806"/>
    </row>
    <row r="136" spans="1:19" ht="12.75">
      <c r="A136" s="1806"/>
      <c r="B136" s="1806"/>
      <c r="C136" s="1806"/>
      <c r="D136" s="1806"/>
      <c r="E136" s="1806"/>
      <c r="F136" s="1806"/>
      <c r="G136" s="1806"/>
      <c r="H136" s="1806"/>
      <c r="I136" s="1806"/>
      <c r="J136" s="1806"/>
      <c r="K136" s="1806"/>
      <c r="L136" s="1806"/>
      <c r="M136" s="1806"/>
      <c r="N136" s="1806"/>
      <c r="O136" s="1806"/>
      <c r="P136" s="1806"/>
      <c r="Q136" s="1806"/>
      <c r="R136" s="1806"/>
      <c r="S136" s="1806"/>
    </row>
    <row r="137" spans="1:19" ht="12.75">
      <c r="A137" s="1806"/>
      <c r="B137" s="1806"/>
      <c r="C137" s="1806"/>
      <c r="D137" s="1806"/>
      <c r="E137" s="1806"/>
      <c r="F137" s="1806"/>
      <c r="G137" s="1806"/>
      <c r="H137" s="1806"/>
      <c r="I137" s="1806"/>
      <c r="J137" s="1806"/>
      <c r="K137" s="1806"/>
      <c r="L137" s="1806"/>
      <c r="M137" s="1806"/>
      <c r="N137" s="1806"/>
      <c r="O137" s="1806"/>
      <c r="P137" s="1806"/>
      <c r="Q137" s="1806"/>
      <c r="R137" s="1806"/>
      <c r="S137" s="1806"/>
    </row>
    <row r="138" ht="12.75">
      <c r="Q138" s="1806"/>
    </row>
    <row r="139" ht="12.75">
      <c r="Q139" s="1806"/>
    </row>
  </sheetData>
  <mergeCells count="55">
    <mergeCell ref="C96:S96"/>
    <mergeCell ref="C97:S97"/>
    <mergeCell ref="C98:S98"/>
    <mergeCell ref="C104:S104"/>
    <mergeCell ref="C67:S67"/>
    <mergeCell ref="C68:S68"/>
    <mergeCell ref="C69:S69"/>
    <mergeCell ref="A89:A91"/>
    <mergeCell ref="C89:S89"/>
    <mergeCell ref="C90:S90"/>
    <mergeCell ref="C91:S91"/>
    <mergeCell ref="C54:S54"/>
    <mergeCell ref="C55:S55"/>
    <mergeCell ref="C56:S56"/>
    <mergeCell ref="A62:A66"/>
    <mergeCell ref="C41:S41"/>
    <mergeCell ref="C42:S42"/>
    <mergeCell ref="A53:B53"/>
    <mergeCell ref="C53:D53"/>
    <mergeCell ref="C19:S19"/>
    <mergeCell ref="C20:S20"/>
    <mergeCell ref="C21:S21"/>
    <mergeCell ref="C40:S40"/>
    <mergeCell ref="A17:B17"/>
    <mergeCell ref="C17:D17"/>
    <mergeCell ref="A18:B18"/>
    <mergeCell ref="C18:D18"/>
    <mergeCell ref="K11:S11"/>
    <mergeCell ref="K12:N12"/>
    <mergeCell ref="O12:S12"/>
    <mergeCell ref="K13:K14"/>
    <mergeCell ref="L13:L14"/>
    <mergeCell ref="M13:N13"/>
    <mergeCell ref="O13:O14"/>
    <mergeCell ref="P13:P14"/>
    <mergeCell ref="Q13:S13"/>
    <mergeCell ref="Q14:Q15"/>
    <mergeCell ref="G11:G14"/>
    <mergeCell ref="H11:H14"/>
    <mergeCell ref="I11:I15"/>
    <mergeCell ref="J11:J14"/>
    <mergeCell ref="A6:S6"/>
    <mergeCell ref="A7:S7"/>
    <mergeCell ref="A10:A14"/>
    <mergeCell ref="B10:B14"/>
    <mergeCell ref="C10:C14"/>
    <mergeCell ref="D10:D14"/>
    <mergeCell ref="E10:E14"/>
    <mergeCell ref="F10:G10"/>
    <mergeCell ref="H10:S10"/>
    <mergeCell ref="F11:F14"/>
    <mergeCell ref="F1:H1"/>
    <mergeCell ref="A3:S3"/>
    <mergeCell ref="A4:S4"/>
    <mergeCell ref="A5:S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569"/>
  <sheetViews>
    <sheetView workbookViewId="0" topLeftCell="A1">
      <selection activeCell="K9" sqref="K9"/>
    </sheetView>
  </sheetViews>
  <sheetFormatPr defaultColWidth="9.00390625" defaultRowHeight="12.75"/>
  <cols>
    <col min="1" max="1" width="3.625" style="0" customWidth="1"/>
    <col min="2" max="2" width="5.25390625" style="0" customWidth="1"/>
    <col min="3" max="4" width="8.625" style="0" customWidth="1"/>
    <col min="5" max="5" width="28.875" style="0" customWidth="1"/>
    <col min="6" max="6" width="16.125" style="1431" customWidth="1"/>
    <col min="7" max="7" width="15.625" style="1431" customWidth="1"/>
    <col min="8" max="8" width="7.25390625" style="0" customWidth="1"/>
  </cols>
  <sheetData>
    <row r="1" ht="12.75">
      <c r="H1" s="1432" t="s">
        <v>169</v>
      </c>
    </row>
    <row r="2" ht="20.25" customHeight="1">
      <c r="H2" s="1432"/>
    </row>
    <row r="3" spans="1:8" ht="18" customHeight="1">
      <c r="A3" s="1433" t="s">
        <v>764</v>
      </c>
      <c r="B3" s="1433"/>
      <c r="C3" s="1433"/>
      <c r="D3" s="1433"/>
      <c r="E3" s="1433"/>
      <c r="F3" s="1433"/>
      <c r="G3" s="1433"/>
      <c r="H3" s="1433"/>
    </row>
    <row r="4" spans="1:8" ht="18" customHeight="1">
      <c r="A4" s="664" t="s">
        <v>170</v>
      </c>
      <c r="B4" s="664"/>
      <c r="C4" s="664"/>
      <c r="D4" s="664"/>
      <c r="E4" s="664"/>
      <c r="F4" s="664"/>
      <c r="G4" s="664"/>
      <c r="H4" s="664"/>
    </row>
    <row r="5" spans="1:8" ht="17.25" customHeight="1">
      <c r="A5" s="1433" t="s">
        <v>769</v>
      </c>
      <c r="B5" s="1434"/>
      <c r="C5" s="1434"/>
      <c r="D5" s="1434"/>
      <c r="E5" s="1434"/>
      <c r="F5" s="1434"/>
      <c r="G5" s="1434"/>
      <c r="H5" s="1434"/>
    </row>
    <row r="6" spans="1:8" ht="17.25" customHeight="1">
      <c r="A6" s="1433" t="s">
        <v>803</v>
      </c>
      <c r="B6" s="1434"/>
      <c r="C6" s="1434"/>
      <c r="D6" s="1434"/>
      <c r="E6" s="1434"/>
      <c r="F6" s="1434"/>
      <c r="G6" s="1434"/>
      <c r="H6" s="1434"/>
    </row>
    <row r="7" spans="1:8" ht="17.25" customHeight="1">
      <c r="A7" s="1435"/>
      <c r="B7" s="1436"/>
      <c r="C7" s="1436"/>
      <c r="D7" s="1436"/>
      <c r="E7" s="1436"/>
      <c r="F7" s="1437"/>
      <c r="G7" s="1437"/>
      <c r="H7" s="1"/>
    </row>
    <row r="8" spans="1:7" ht="17.25" customHeight="1">
      <c r="A8" s="1438"/>
      <c r="B8" s="1438"/>
      <c r="C8" s="1439"/>
      <c r="D8" s="1440"/>
      <c r="E8" s="1440"/>
      <c r="F8" s="1441"/>
      <c r="G8" s="1442"/>
    </row>
    <row r="9" spans="1:9" ht="46.5" customHeight="1">
      <c r="A9" s="539" t="s">
        <v>1127</v>
      </c>
      <c r="B9" s="540" t="s">
        <v>805</v>
      </c>
      <c r="C9" s="540" t="s">
        <v>806</v>
      </c>
      <c r="D9" s="540" t="s">
        <v>807</v>
      </c>
      <c r="E9" s="540" t="s">
        <v>171</v>
      </c>
      <c r="F9" s="1443" t="s">
        <v>172</v>
      </c>
      <c r="G9" s="1443" t="s">
        <v>173</v>
      </c>
      <c r="H9" s="387" t="s">
        <v>174</v>
      </c>
      <c r="I9" s="1444"/>
    </row>
    <row r="10" spans="1:8" ht="15" customHeight="1">
      <c r="A10" s="539">
        <v>1</v>
      </c>
      <c r="B10" s="540">
        <v>1</v>
      </c>
      <c r="C10" s="540">
        <v>3</v>
      </c>
      <c r="D10" s="540">
        <v>4</v>
      </c>
      <c r="E10" s="540">
        <v>5</v>
      </c>
      <c r="F10" s="1445">
        <v>6</v>
      </c>
      <c r="G10" s="1445">
        <v>7</v>
      </c>
      <c r="H10" s="1446">
        <v>8</v>
      </c>
    </row>
    <row r="11" spans="1:8" ht="35.25" customHeight="1">
      <c r="A11" s="1447" t="s">
        <v>175</v>
      </c>
      <c r="B11" s="1448"/>
      <c r="C11" s="1448"/>
      <c r="D11" s="1448"/>
      <c r="E11" s="1448"/>
      <c r="F11" s="1449">
        <v>70184786</v>
      </c>
      <c r="G11" s="1449">
        <v>29157654</v>
      </c>
      <c r="H11" s="1450">
        <f>G11/F11*100</f>
        <v>41.54412325201077</v>
      </c>
    </row>
    <row r="12" spans="1:8" ht="21" customHeight="1">
      <c r="A12" s="1451"/>
      <c r="B12" s="1452" t="s">
        <v>176</v>
      </c>
      <c r="C12" s="1453"/>
      <c r="D12" s="1453"/>
      <c r="E12" s="1454"/>
      <c r="F12" s="1449"/>
      <c r="G12" s="1449"/>
      <c r="H12" s="1455"/>
    </row>
    <row r="13" spans="1:8" ht="23.25" customHeight="1">
      <c r="A13" s="1456"/>
      <c r="B13" s="1452" t="s">
        <v>177</v>
      </c>
      <c r="C13" s="1453"/>
      <c r="D13" s="1453"/>
      <c r="E13" s="1454"/>
      <c r="F13" s="570">
        <v>52876955</v>
      </c>
      <c r="G13" s="570">
        <v>23331982</v>
      </c>
      <c r="H13" s="1455">
        <f aca="true" t="shared" si="0" ref="H13:H76">G13/F13*100</f>
        <v>44.12504842610547</v>
      </c>
    </row>
    <row r="14" spans="1:8" ht="24" customHeight="1">
      <c r="A14" s="1457"/>
      <c r="B14" s="1458"/>
      <c r="C14" s="1459" t="s">
        <v>178</v>
      </c>
      <c r="D14" s="1460"/>
      <c r="E14" s="1461"/>
      <c r="F14" s="570"/>
      <c r="G14" s="570"/>
      <c r="H14" s="1455"/>
    </row>
    <row r="15" spans="1:8" ht="23.25" customHeight="1">
      <c r="A15" s="1457"/>
      <c r="B15" s="1462"/>
      <c r="C15" s="1459" t="s">
        <v>179</v>
      </c>
      <c r="D15" s="743"/>
      <c r="E15" s="744"/>
      <c r="F15" s="570">
        <v>19058224</v>
      </c>
      <c r="G15" s="570">
        <v>9209856</v>
      </c>
      <c r="H15" s="1455">
        <f t="shared" si="0"/>
        <v>48.32483866282609</v>
      </c>
    </row>
    <row r="16" spans="1:8" ht="24" customHeight="1">
      <c r="A16" s="1457"/>
      <c r="B16" s="1462"/>
      <c r="C16" s="1459" t="s">
        <v>180</v>
      </c>
      <c r="D16" s="1460"/>
      <c r="E16" s="1461"/>
      <c r="F16" s="570">
        <v>3856171</v>
      </c>
      <c r="G16" s="570">
        <v>1725674</v>
      </c>
      <c r="H16" s="1455">
        <f t="shared" si="0"/>
        <v>44.750971883767605</v>
      </c>
    </row>
    <row r="17" spans="1:8" ht="23.25" customHeight="1">
      <c r="A17" s="1457"/>
      <c r="B17" s="1462"/>
      <c r="C17" s="1459" t="s">
        <v>181</v>
      </c>
      <c r="D17" s="1460"/>
      <c r="E17" s="1461"/>
      <c r="F17" s="570">
        <v>2056460</v>
      </c>
      <c r="G17" s="570">
        <v>883000</v>
      </c>
      <c r="H17" s="1455">
        <f t="shared" si="0"/>
        <v>42.93786409655427</v>
      </c>
    </row>
    <row r="18" spans="1:8" ht="21.75" customHeight="1">
      <c r="A18" s="1457"/>
      <c r="B18" s="1462"/>
      <c r="C18" s="1459" t="s">
        <v>182</v>
      </c>
      <c r="D18" s="1460"/>
      <c r="E18" s="1461"/>
      <c r="F18" s="570">
        <v>550000</v>
      </c>
      <c r="G18" s="570">
        <v>136945</v>
      </c>
      <c r="H18" s="1455">
        <f t="shared" si="0"/>
        <v>24.89909090909091</v>
      </c>
    </row>
    <row r="19" spans="1:8" ht="24" customHeight="1">
      <c r="A19" s="1457"/>
      <c r="B19" s="1462"/>
      <c r="C19" s="1459" t="s">
        <v>183</v>
      </c>
      <c r="D19" s="1460"/>
      <c r="E19" s="1461"/>
      <c r="F19" s="570">
        <v>4538281</v>
      </c>
      <c r="G19" s="570">
        <v>947435</v>
      </c>
      <c r="H19" s="1455">
        <f t="shared" si="0"/>
        <v>20.87651690144352</v>
      </c>
    </row>
    <row r="20" spans="1:8" ht="28.5" customHeight="1">
      <c r="A20" s="1457"/>
      <c r="B20" s="1463"/>
      <c r="C20" s="1464" t="s">
        <v>184</v>
      </c>
      <c r="D20" s="1465"/>
      <c r="E20" s="1466"/>
      <c r="F20" s="570">
        <v>22817819</v>
      </c>
      <c r="G20" s="570">
        <v>10429072</v>
      </c>
      <c r="H20" s="1455">
        <f t="shared" si="0"/>
        <v>45.70582315514029</v>
      </c>
    </row>
    <row r="21" spans="1:8" ht="24.75" customHeight="1">
      <c r="A21" s="1457"/>
      <c r="B21" s="1459" t="s">
        <v>185</v>
      </c>
      <c r="C21" s="743"/>
      <c r="D21" s="743"/>
      <c r="E21" s="744"/>
      <c r="F21" s="570">
        <v>17307831</v>
      </c>
      <c r="G21" s="570">
        <v>5825672</v>
      </c>
      <c r="H21" s="1455">
        <f t="shared" si="0"/>
        <v>33.65916850008531</v>
      </c>
    </row>
    <row r="22" spans="1:8" ht="25.5" customHeight="1">
      <c r="A22" s="1467"/>
      <c r="B22" s="1459" t="s">
        <v>186</v>
      </c>
      <c r="C22" s="743"/>
      <c r="D22" s="743"/>
      <c r="E22" s="744"/>
      <c r="F22" s="570">
        <v>70184786</v>
      </c>
      <c r="G22" s="570">
        <v>29157654</v>
      </c>
      <c r="H22" s="1455">
        <f t="shared" si="0"/>
        <v>41.54412325201077</v>
      </c>
    </row>
    <row r="23" spans="1:8" ht="28.5" customHeight="1">
      <c r="A23" s="1468" t="s">
        <v>187</v>
      </c>
      <c r="B23" s="1469" t="s">
        <v>814</v>
      </c>
      <c r="C23" s="1470" t="s">
        <v>815</v>
      </c>
      <c r="D23" s="1471"/>
      <c r="E23" s="1472"/>
      <c r="F23" s="1473">
        <v>1437165</v>
      </c>
      <c r="G23" s="1473">
        <v>162748.49</v>
      </c>
      <c r="H23" s="1474">
        <f t="shared" si="0"/>
        <v>11.324273134956668</v>
      </c>
    </row>
    <row r="24" spans="1:8" ht="28.5" customHeight="1">
      <c r="A24" s="1475"/>
      <c r="B24" s="1476"/>
      <c r="C24" s="1477" t="s">
        <v>188</v>
      </c>
      <c r="D24" s="1478" t="s">
        <v>189</v>
      </c>
      <c r="E24" s="1479"/>
      <c r="F24" s="548">
        <f>SUM(F25:F28)</f>
        <v>241200</v>
      </c>
      <c r="G24" s="548">
        <v>20401</v>
      </c>
      <c r="H24" s="1480">
        <f t="shared" si="0"/>
        <v>8.458126036484245</v>
      </c>
    </row>
    <row r="25" spans="1:8" ht="24.75" customHeight="1">
      <c r="A25" s="1475"/>
      <c r="B25" s="1476"/>
      <c r="C25" s="1481"/>
      <c r="D25" s="1482">
        <v>4210</v>
      </c>
      <c r="E25" s="1483" t="s">
        <v>190</v>
      </c>
      <c r="F25" s="548">
        <v>1000</v>
      </c>
      <c r="G25" s="548">
        <v>0</v>
      </c>
      <c r="H25" s="819" t="s">
        <v>767</v>
      </c>
    </row>
    <row r="26" spans="1:8" ht="26.25" customHeight="1">
      <c r="A26" s="1475"/>
      <c r="B26" s="1476"/>
      <c r="C26" s="1481"/>
      <c r="D26" s="547">
        <v>4270</v>
      </c>
      <c r="E26" s="1484" t="s">
        <v>191</v>
      </c>
      <c r="F26" s="548">
        <v>100000</v>
      </c>
      <c r="G26" s="548">
        <v>20304</v>
      </c>
      <c r="H26" s="1480">
        <f t="shared" si="0"/>
        <v>20.304</v>
      </c>
    </row>
    <row r="27" spans="1:8" ht="30" customHeight="1">
      <c r="A27" s="1475"/>
      <c r="B27" s="1476"/>
      <c r="C27" s="1481"/>
      <c r="D27" s="547">
        <v>4510</v>
      </c>
      <c r="E27" s="1484" t="s">
        <v>192</v>
      </c>
      <c r="F27" s="548">
        <v>200</v>
      </c>
      <c r="G27" s="548">
        <v>97</v>
      </c>
      <c r="H27" s="1480">
        <f t="shared" si="0"/>
        <v>48.5</v>
      </c>
    </row>
    <row r="28" spans="1:8" ht="30.75" customHeight="1">
      <c r="A28" s="1475"/>
      <c r="B28" s="1476"/>
      <c r="C28" s="1485"/>
      <c r="D28" s="547">
        <v>6050</v>
      </c>
      <c r="E28" s="1484" t="s">
        <v>193</v>
      </c>
      <c r="F28" s="548">
        <v>140000</v>
      </c>
      <c r="G28" s="548">
        <v>0</v>
      </c>
      <c r="H28" s="819" t="s">
        <v>767</v>
      </c>
    </row>
    <row r="29" spans="1:8" s="614" customFormat="1" ht="25.5" customHeight="1">
      <c r="A29" s="1475"/>
      <c r="B29" s="1476"/>
      <c r="C29" s="1477" t="s">
        <v>194</v>
      </c>
      <c r="D29" s="1486" t="s">
        <v>195</v>
      </c>
      <c r="E29" s="1486"/>
      <c r="F29" s="548">
        <v>10900</v>
      </c>
      <c r="G29" s="548">
        <v>5497</v>
      </c>
      <c r="H29" s="1480">
        <f t="shared" si="0"/>
        <v>50.43119266055046</v>
      </c>
    </row>
    <row r="30" spans="1:8" s="614" customFormat="1" ht="55.5" customHeight="1">
      <c r="A30" s="1487"/>
      <c r="B30" s="1488"/>
      <c r="C30" s="1489"/>
      <c r="D30" s="547">
        <v>2850</v>
      </c>
      <c r="E30" s="1484" t="s">
        <v>196</v>
      </c>
      <c r="F30" s="548">
        <v>10900</v>
      </c>
      <c r="G30" s="548">
        <v>5497</v>
      </c>
      <c r="H30" s="1480">
        <f t="shared" si="0"/>
        <v>50.43119266055046</v>
      </c>
    </row>
    <row r="31" spans="1:8" ht="42" customHeight="1">
      <c r="A31" s="1490"/>
      <c r="B31" s="1491"/>
      <c r="C31" s="1492" t="s">
        <v>816</v>
      </c>
      <c r="D31" s="1493" t="s">
        <v>817</v>
      </c>
      <c r="E31" s="1494"/>
      <c r="F31" s="595">
        <v>970138</v>
      </c>
      <c r="G31" s="595">
        <v>2440</v>
      </c>
      <c r="H31" s="1495">
        <f t="shared" si="0"/>
        <v>0.25151060983076634</v>
      </c>
    </row>
    <row r="32" spans="1:8" ht="99" customHeight="1">
      <c r="A32" s="1490"/>
      <c r="B32" s="1491"/>
      <c r="C32" s="1496"/>
      <c r="D32" s="547">
        <v>6058</v>
      </c>
      <c r="E32" s="1484" t="s">
        <v>197</v>
      </c>
      <c r="F32" s="570">
        <v>84562</v>
      </c>
      <c r="G32" s="570">
        <v>0</v>
      </c>
      <c r="H32" s="819" t="s">
        <v>767</v>
      </c>
    </row>
    <row r="33" spans="1:8" ht="105" customHeight="1">
      <c r="A33" s="1490"/>
      <c r="B33" s="1491"/>
      <c r="C33" s="1497"/>
      <c r="D33" s="547">
        <v>6059</v>
      </c>
      <c r="E33" s="1484" t="s">
        <v>198</v>
      </c>
      <c r="F33" s="548">
        <v>885576</v>
      </c>
      <c r="G33" s="548">
        <v>2440</v>
      </c>
      <c r="H33" s="1480">
        <f t="shared" si="0"/>
        <v>0.27552688871423797</v>
      </c>
    </row>
    <row r="34" spans="1:8" s="614" customFormat="1" ht="29.25" customHeight="1">
      <c r="A34" s="1498"/>
      <c r="B34" s="1498"/>
      <c r="C34" s="1477" t="s">
        <v>820</v>
      </c>
      <c r="D34" s="1486" t="s">
        <v>821</v>
      </c>
      <c r="E34" s="1486"/>
      <c r="F34" s="548">
        <v>214927</v>
      </c>
      <c r="G34" s="548">
        <v>134410</v>
      </c>
      <c r="H34" s="1480">
        <f t="shared" si="0"/>
        <v>62.53751273688276</v>
      </c>
    </row>
    <row r="35" spans="1:8" s="614" customFormat="1" ht="27" customHeight="1">
      <c r="A35" s="1498"/>
      <c r="B35" s="1498"/>
      <c r="C35" s="1499"/>
      <c r="D35" s="1500">
        <v>4010</v>
      </c>
      <c r="E35" s="1501" t="s">
        <v>199</v>
      </c>
      <c r="F35" s="548">
        <v>1437</v>
      </c>
      <c r="G35" s="548">
        <v>1436.38</v>
      </c>
      <c r="H35" s="1480">
        <f t="shared" si="0"/>
        <v>99.95685455810718</v>
      </c>
    </row>
    <row r="36" spans="1:8" ht="30" customHeight="1">
      <c r="A36" s="1498"/>
      <c r="B36" s="1498"/>
      <c r="C36" s="1498"/>
      <c r="D36" s="547">
        <v>4210</v>
      </c>
      <c r="E36" s="1484" t="s">
        <v>190</v>
      </c>
      <c r="F36" s="570">
        <v>9640</v>
      </c>
      <c r="G36" s="570">
        <v>1632</v>
      </c>
      <c r="H36" s="1480">
        <f t="shared" si="0"/>
        <v>16.929460580912863</v>
      </c>
    </row>
    <row r="37" spans="1:8" ht="30" customHeight="1">
      <c r="A37" s="1498"/>
      <c r="B37" s="1498"/>
      <c r="C37" s="1498"/>
      <c r="D37" s="554">
        <v>4300</v>
      </c>
      <c r="E37" s="1502" t="s">
        <v>200</v>
      </c>
      <c r="F37" s="555">
        <v>80181</v>
      </c>
      <c r="G37" s="555">
        <v>7673</v>
      </c>
      <c r="H37" s="1495">
        <f t="shared" si="0"/>
        <v>9.569598782754019</v>
      </c>
    </row>
    <row r="38" spans="1:8" ht="27.75" customHeight="1">
      <c r="A38" s="1498"/>
      <c r="B38" s="1498"/>
      <c r="C38" s="1498"/>
      <c r="D38" s="547">
        <v>4430</v>
      </c>
      <c r="E38" s="1484" t="s">
        <v>201</v>
      </c>
      <c r="F38" s="570">
        <v>123369</v>
      </c>
      <c r="G38" s="570">
        <v>123369</v>
      </c>
      <c r="H38" s="1480">
        <f t="shared" si="0"/>
        <v>100</v>
      </c>
    </row>
    <row r="39" spans="1:8" ht="39" customHeight="1">
      <c r="A39" s="554"/>
      <c r="B39" s="554"/>
      <c r="C39" s="554"/>
      <c r="D39" s="547">
        <v>4740</v>
      </c>
      <c r="E39" s="1484" t="s">
        <v>202</v>
      </c>
      <c r="F39" s="570">
        <v>300</v>
      </c>
      <c r="G39" s="570">
        <v>300</v>
      </c>
      <c r="H39" s="1480">
        <f t="shared" si="0"/>
        <v>100</v>
      </c>
    </row>
    <row r="40" spans="1:8" ht="25.5" customHeight="1">
      <c r="A40" s="1469" t="s">
        <v>824</v>
      </c>
      <c r="B40" s="1503" t="s">
        <v>203</v>
      </c>
      <c r="C40" s="1504"/>
      <c r="D40" s="1504"/>
      <c r="E40" s="1504"/>
      <c r="F40" s="1473">
        <v>3299450</v>
      </c>
      <c r="G40" s="1473">
        <v>575692.95</v>
      </c>
      <c r="H40" s="1505">
        <f t="shared" si="0"/>
        <v>17.448148933913227</v>
      </c>
    </row>
    <row r="41" spans="1:8" ht="26.25" customHeight="1">
      <c r="A41" s="1491"/>
      <c r="B41" s="1506"/>
      <c r="C41" s="1507">
        <v>60014</v>
      </c>
      <c r="D41" s="1508" t="s">
        <v>204</v>
      </c>
      <c r="E41" s="1509"/>
      <c r="F41" s="1510">
        <v>100000</v>
      </c>
      <c r="G41" s="1510">
        <v>0</v>
      </c>
      <c r="H41" s="819" t="s">
        <v>767</v>
      </c>
    </row>
    <row r="42" spans="1:8" ht="77.25" customHeight="1">
      <c r="A42" s="1491"/>
      <c r="B42" s="1511"/>
      <c r="C42" s="1512"/>
      <c r="D42" s="1500">
        <v>2320</v>
      </c>
      <c r="E42" s="1513" t="s">
        <v>205</v>
      </c>
      <c r="F42" s="1510">
        <v>100000</v>
      </c>
      <c r="G42" s="1510">
        <v>0</v>
      </c>
      <c r="H42" s="819" t="s">
        <v>767</v>
      </c>
    </row>
    <row r="43" spans="1:8" ht="28.5" customHeight="1">
      <c r="A43" s="1491"/>
      <c r="B43" s="1511"/>
      <c r="C43" s="1477">
        <v>60016</v>
      </c>
      <c r="D43" s="1486" t="s">
        <v>206</v>
      </c>
      <c r="E43" s="1486"/>
      <c r="F43" s="570">
        <v>3136450</v>
      </c>
      <c r="G43" s="570">
        <v>575693</v>
      </c>
      <c r="H43" s="1480">
        <f t="shared" si="0"/>
        <v>18.354923560075882</v>
      </c>
    </row>
    <row r="44" spans="1:8" ht="28.5" customHeight="1">
      <c r="A44" s="1491"/>
      <c r="B44" s="1511"/>
      <c r="C44" s="1491"/>
      <c r="D44" s="547">
        <v>4270</v>
      </c>
      <c r="E44" s="1484" t="s">
        <v>207</v>
      </c>
      <c r="F44" s="548">
        <v>1910876</v>
      </c>
      <c r="G44" s="548">
        <v>434943</v>
      </c>
      <c r="H44" s="1480">
        <f t="shared" si="0"/>
        <v>22.761445535974076</v>
      </c>
    </row>
    <row r="45" spans="1:8" ht="26.25" customHeight="1">
      <c r="A45" s="1491"/>
      <c r="B45" s="1511"/>
      <c r="C45" s="1491"/>
      <c r="D45" s="547">
        <v>4300</v>
      </c>
      <c r="E45" s="1484" t="s">
        <v>200</v>
      </c>
      <c r="F45" s="570">
        <v>480000</v>
      </c>
      <c r="G45" s="570">
        <v>109003.65</v>
      </c>
      <c r="H45" s="1480">
        <f t="shared" si="0"/>
        <v>22.709093749999997</v>
      </c>
    </row>
    <row r="46" spans="1:8" ht="37.5" customHeight="1">
      <c r="A46" s="1491"/>
      <c r="B46" s="1511"/>
      <c r="C46" s="1491"/>
      <c r="D46" s="547">
        <v>4590</v>
      </c>
      <c r="E46" s="1484" t="s">
        <v>208</v>
      </c>
      <c r="F46" s="570">
        <v>1000</v>
      </c>
      <c r="G46" s="570">
        <v>962</v>
      </c>
      <c r="H46" s="1480">
        <f t="shared" si="0"/>
        <v>96.2</v>
      </c>
    </row>
    <row r="47" spans="1:8" ht="36.75" customHeight="1">
      <c r="A47" s="1514"/>
      <c r="B47" s="1515"/>
      <c r="C47" s="554"/>
      <c r="D47" s="547">
        <v>6050</v>
      </c>
      <c r="E47" s="1484" t="s">
        <v>209</v>
      </c>
      <c r="F47" s="548">
        <v>744574</v>
      </c>
      <c r="G47" s="548">
        <v>30784</v>
      </c>
      <c r="H47" s="1480">
        <f t="shared" si="0"/>
        <v>4.134444662316976</v>
      </c>
    </row>
    <row r="48" spans="1:8" ht="28.5" customHeight="1">
      <c r="A48" s="1516"/>
      <c r="B48" s="1491"/>
      <c r="C48" s="554">
        <v>60095</v>
      </c>
      <c r="D48" s="551" t="s">
        <v>821</v>
      </c>
      <c r="E48" s="1502"/>
      <c r="F48" s="595">
        <v>63000</v>
      </c>
      <c r="G48" s="595">
        <v>0</v>
      </c>
      <c r="H48" s="1517" t="s">
        <v>767</v>
      </c>
    </row>
    <row r="49" spans="1:8" ht="27.75" customHeight="1">
      <c r="A49" s="1516"/>
      <c r="B49" s="1491"/>
      <c r="C49" s="589"/>
      <c r="D49" s="547">
        <v>4270</v>
      </c>
      <c r="E49" s="1484" t="s">
        <v>207</v>
      </c>
      <c r="F49" s="548">
        <v>50000</v>
      </c>
      <c r="G49" s="548">
        <v>0</v>
      </c>
      <c r="H49" s="819" t="s">
        <v>767</v>
      </c>
    </row>
    <row r="50" spans="1:8" ht="33" customHeight="1">
      <c r="A50" s="581"/>
      <c r="B50" s="1514"/>
      <c r="C50" s="554"/>
      <c r="D50" s="547">
        <v>6060</v>
      </c>
      <c r="E50" s="1484" t="s">
        <v>210</v>
      </c>
      <c r="F50" s="548">
        <v>13000</v>
      </c>
      <c r="G50" s="548">
        <v>0</v>
      </c>
      <c r="H50" s="819" t="s">
        <v>767</v>
      </c>
    </row>
    <row r="51" spans="1:8" ht="26.25" customHeight="1">
      <c r="A51" s="1469" t="s">
        <v>829</v>
      </c>
      <c r="B51" s="1518">
        <v>630</v>
      </c>
      <c r="C51" s="1519" t="s">
        <v>825</v>
      </c>
      <c r="D51" s="1520"/>
      <c r="E51" s="1520"/>
      <c r="F51" s="1473">
        <v>6122337</v>
      </c>
      <c r="G51" s="1473">
        <v>4537316</v>
      </c>
      <c r="H51" s="1505">
        <f t="shared" si="0"/>
        <v>74.11085015411598</v>
      </c>
    </row>
    <row r="52" spans="1:8" ht="22.5" customHeight="1">
      <c r="A52" s="1490"/>
      <c r="B52" s="1491"/>
      <c r="C52" s="1500">
        <v>63003</v>
      </c>
      <c r="D52" s="1478" t="s">
        <v>826</v>
      </c>
      <c r="E52" s="1521"/>
      <c r="F52" s="570">
        <v>6122337</v>
      </c>
      <c r="G52" s="570">
        <v>4537316</v>
      </c>
      <c r="H52" s="1480">
        <f t="shared" si="0"/>
        <v>74.11085015411598</v>
      </c>
    </row>
    <row r="53" spans="1:8" ht="35.25" customHeight="1">
      <c r="A53" s="1490"/>
      <c r="B53" s="1491"/>
      <c r="C53" s="1522"/>
      <c r="D53" s="1482">
        <v>6050</v>
      </c>
      <c r="E53" s="1483" t="s">
        <v>211</v>
      </c>
      <c r="F53" s="570">
        <v>2000</v>
      </c>
      <c r="G53" s="570">
        <v>0</v>
      </c>
      <c r="H53" s="819" t="s">
        <v>767</v>
      </c>
    </row>
    <row r="54" spans="1:8" ht="96.75" customHeight="1">
      <c r="A54" s="1490"/>
      <c r="B54" s="1491"/>
      <c r="C54" s="1481"/>
      <c r="D54" s="547">
        <v>6058</v>
      </c>
      <c r="E54" s="1484" t="s">
        <v>212</v>
      </c>
      <c r="F54" s="548">
        <v>4545322</v>
      </c>
      <c r="G54" s="548">
        <v>3403262</v>
      </c>
      <c r="H54" s="1480">
        <f t="shared" si="0"/>
        <v>74.87394732430398</v>
      </c>
    </row>
    <row r="55" spans="1:8" ht="102.75" customHeight="1">
      <c r="A55" s="1523"/>
      <c r="B55" s="1514"/>
      <c r="C55" s="1485"/>
      <c r="D55" s="554">
        <v>6059</v>
      </c>
      <c r="E55" s="1502" t="s">
        <v>198</v>
      </c>
      <c r="F55" s="595">
        <v>1575015</v>
      </c>
      <c r="G55" s="595">
        <v>1134054</v>
      </c>
      <c r="H55" s="1495">
        <f t="shared" si="0"/>
        <v>72.00274283102065</v>
      </c>
    </row>
    <row r="56" spans="1:8" s="614" customFormat="1" ht="27.75" customHeight="1">
      <c r="A56" s="1469" t="s">
        <v>850</v>
      </c>
      <c r="B56" s="1469">
        <v>700</v>
      </c>
      <c r="C56" s="1470" t="s">
        <v>830</v>
      </c>
      <c r="D56" s="1470"/>
      <c r="E56" s="1472"/>
      <c r="F56" s="1524">
        <v>4914371</v>
      </c>
      <c r="G56" s="1524">
        <v>1828650</v>
      </c>
      <c r="H56" s="1505">
        <f t="shared" si="0"/>
        <v>37.21025539178869</v>
      </c>
    </row>
    <row r="57" spans="1:8" ht="27.75" customHeight="1">
      <c r="A57" s="1491"/>
      <c r="B57" s="1525"/>
      <c r="C57" s="1526">
        <v>70001</v>
      </c>
      <c r="D57" s="1478" t="s">
        <v>831</v>
      </c>
      <c r="E57" s="1479"/>
      <c r="F57" s="548">
        <v>4299000</v>
      </c>
      <c r="G57" s="548">
        <v>1403694</v>
      </c>
      <c r="H57" s="1480">
        <f t="shared" si="0"/>
        <v>32.6516399162596</v>
      </c>
    </row>
    <row r="58" spans="1:8" ht="32.25" customHeight="1">
      <c r="A58" s="1491"/>
      <c r="B58" s="1525"/>
      <c r="C58" s="1527"/>
      <c r="D58" s="1482">
        <v>3020</v>
      </c>
      <c r="E58" s="1483" t="s">
        <v>213</v>
      </c>
      <c r="F58" s="570">
        <v>660</v>
      </c>
      <c r="G58" s="570">
        <v>330</v>
      </c>
      <c r="H58" s="1480">
        <f t="shared" si="0"/>
        <v>50</v>
      </c>
    </row>
    <row r="59" spans="1:8" ht="26.25" customHeight="1">
      <c r="A59" s="1491"/>
      <c r="B59" s="1525"/>
      <c r="C59" s="1527"/>
      <c r="D59" s="1482">
        <v>4010</v>
      </c>
      <c r="E59" s="1483" t="s">
        <v>199</v>
      </c>
      <c r="F59" s="570">
        <v>306200</v>
      </c>
      <c r="G59" s="570">
        <v>145280</v>
      </c>
      <c r="H59" s="1480">
        <f t="shared" si="0"/>
        <v>47.44611365120836</v>
      </c>
    </row>
    <row r="60" spans="1:8" ht="28.5" customHeight="1">
      <c r="A60" s="1491"/>
      <c r="B60" s="1525"/>
      <c r="C60" s="1527"/>
      <c r="D60" s="1482">
        <v>4040</v>
      </c>
      <c r="E60" s="1483" t="s">
        <v>214</v>
      </c>
      <c r="F60" s="570">
        <v>20513</v>
      </c>
      <c r="G60" s="570">
        <v>20512</v>
      </c>
      <c r="H60" s="1480">
        <f t="shared" si="0"/>
        <v>99.99512504265587</v>
      </c>
    </row>
    <row r="61" spans="1:8" ht="29.25" customHeight="1">
      <c r="A61" s="1491"/>
      <c r="B61" s="1525"/>
      <c r="C61" s="1527"/>
      <c r="D61" s="1482">
        <v>4110</v>
      </c>
      <c r="E61" s="1483" t="s">
        <v>215</v>
      </c>
      <c r="F61" s="570">
        <v>55700</v>
      </c>
      <c r="G61" s="570">
        <v>28735</v>
      </c>
      <c r="H61" s="1480">
        <f t="shared" si="0"/>
        <v>51.58886894075404</v>
      </c>
    </row>
    <row r="62" spans="1:8" s="614" customFormat="1" ht="27.75" customHeight="1">
      <c r="A62" s="1491"/>
      <c r="B62" s="1525"/>
      <c r="C62" s="1527"/>
      <c r="D62" s="1482">
        <v>4120</v>
      </c>
      <c r="E62" s="1483" t="s">
        <v>216</v>
      </c>
      <c r="F62" s="570">
        <v>7800</v>
      </c>
      <c r="G62" s="570">
        <v>4057</v>
      </c>
      <c r="H62" s="1480">
        <f t="shared" si="0"/>
        <v>52.01282051282051</v>
      </c>
    </row>
    <row r="63" spans="1:8" ht="27" customHeight="1">
      <c r="A63" s="1491"/>
      <c r="B63" s="1525"/>
      <c r="C63" s="1527"/>
      <c r="D63" s="1482">
        <v>4170</v>
      </c>
      <c r="E63" s="1483" t="s">
        <v>217</v>
      </c>
      <c r="F63" s="570">
        <v>26000</v>
      </c>
      <c r="G63" s="570">
        <v>13621</v>
      </c>
      <c r="H63" s="1480">
        <f t="shared" si="0"/>
        <v>52.38846153846154</v>
      </c>
    </row>
    <row r="64" spans="1:8" ht="27" customHeight="1">
      <c r="A64" s="1491"/>
      <c r="B64" s="1525"/>
      <c r="C64" s="1527"/>
      <c r="D64" s="547">
        <v>4210</v>
      </c>
      <c r="E64" s="1484" t="s">
        <v>190</v>
      </c>
      <c r="F64" s="570">
        <v>14000</v>
      </c>
      <c r="G64" s="570">
        <v>6970.95</v>
      </c>
      <c r="H64" s="1480">
        <f t="shared" si="0"/>
        <v>49.792500000000004</v>
      </c>
    </row>
    <row r="65" spans="1:8" ht="25.5" customHeight="1">
      <c r="A65" s="1491"/>
      <c r="B65" s="1525"/>
      <c r="C65" s="1527"/>
      <c r="D65" s="547">
        <v>4260</v>
      </c>
      <c r="E65" s="1484" t="s">
        <v>218</v>
      </c>
      <c r="F65" s="570">
        <v>1071000</v>
      </c>
      <c r="G65" s="570">
        <v>425527</v>
      </c>
      <c r="H65" s="1480">
        <f t="shared" si="0"/>
        <v>39.73174603174603</v>
      </c>
    </row>
    <row r="66" spans="1:8" ht="27.75" customHeight="1">
      <c r="A66" s="1491"/>
      <c r="B66" s="1525"/>
      <c r="C66" s="1527"/>
      <c r="D66" s="547">
        <v>4270</v>
      </c>
      <c r="E66" s="1484" t="s">
        <v>219</v>
      </c>
      <c r="F66" s="570">
        <v>554000</v>
      </c>
      <c r="G66" s="570">
        <v>160697</v>
      </c>
      <c r="H66" s="1480">
        <f t="shared" si="0"/>
        <v>29.00667870036101</v>
      </c>
    </row>
    <row r="67" spans="1:8" ht="25.5" customHeight="1">
      <c r="A67" s="1498"/>
      <c r="B67" s="1528"/>
      <c r="C67" s="1527"/>
      <c r="D67" s="547">
        <v>4280</v>
      </c>
      <c r="E67" s="1484" t="s">
        <v>220</v>
      </c>
      <c r="F67" s="570">
        <v>200</v>
      </c>
      <c r="G67" s="570">
        <v>0</v>
      </c>
      <c r="H67" s="819" t="s">
        <v>767</v>
      </c>
    </row>
    <row r="68" spans="1:8" ht="28.5" customHeight="1">
      <c r="A68" s="554"/>
      <c r="B68" s="1529"/>
      <c r="C68" s="1530"/>
      <c r="D68" s="547">
        <v>4300</v>
      </c>
      <c r="E68" s="1484" t="s">
        <v>200</v>
      </c>
      <c r="F68" s="570">
        <v>1401211</v>
      </c>
      <c r="G68" s="570">
        <v>536609</v>
      </c>
      <c r="H68" s="1480">
        <f t="shared" si="0"/>
        <v>38.296088169447714</v>
      </c>
    </row>
    <row r="69" spans="1:8" ht="24.75" customHeight="1">
      <c r="A69" s="1498"/>
      <c r="B69" s="1528"/>
      <c r="C69" s="1527"/>
      <c r="D69" s="554">
        <v>4350</v>
      </c>
      <c r="E69" s="1502" t="s">
        <v>221</v>
      </c>
      <c r="F69" s="555">
        <v>800</v>
      </c>
      <c r="G69" s="555">
        <v>350</v>
      </c>
      <c r="H69" s="1495">
        <f t="shared" si="0"/>
        <v>43.75</v>
      </c>
    </row>
    <row r="70" spans="1:8" ht="41.25" customHeight="1">
      <c r="A70" s="1498"/>
      <c r="B70" s="1528"/>
      <c r="C70" s="1527"/>
      <c r="D70" s="547">
        <v>4360</v>
      </c>
      <c r="E70" s="1484" t="s">
        <v>222</v>
      </c>
      <c r="F70" s="570">
        <v>1200</v>
      </c>
      <c r="G70" s="570">
        <v>307</v>
      </c>
      <c r="H70" s="1480">
        <f t="shared" si="0"/>
        <v>25.583333333333336</v>
      </c>
    </row>
    <row r="71" spans="1:8" ht="39" customHeight="1">
      <c r="A71" s="1498"/>
      <c r="B71" s="1531"/>
      <c r="C71" s="1532"/>
      <c r="D71" s="547">
        <v>4370</v>
      </c>
      <c r="E71" s="1484" t="s">
        <v>223</v>
      </c>
      <c r="F71" s="570">
        <v>15000</v>
      </c>
      <c r="G71" s="570">
        <v>4710</v>
      </c>
      <c r="H71" s="1480">
        <f t="shared" si="0"/>
        <v>31.4</v>
      </c>
    </row>
    <row r="72" spans="1:8" ht="26.25" customHeight="1">
      <c r="A72" s="1498"/>
      <c r="B72" s="1531"/>
      <c r="C72" s="1532"/>
      <c r="D72" s="547">
        <v>4400</v>
      </c>
      <c r="E72" s="1484" t="s">
        <v>224</v>
      </c>
      <c r="F72" s="570">
        <v>23000</v>
      </c>
      <c r="G72" s="570">
        <v>8720</v>
      </c>
      <c r="H72" s="1480">
        <f t="shared" si="0"/>
        <v>37.913043478260875</v>
      </c>
    </row>
    <row r="73" spans="1:8" ht="25.5" customHeight="1">
      <c r="A73" s="1498"/>
      <c r="B73" s="1531"/>
      <c r="C73" s="1532"/>
      <c r="D73" s="547">
        <v>4410</v>
      </c>
      <c r="E73" s="1484" t="s">
        <v>225</v>
      </c>
      <c r="F73" s="570">
        <v>10000</v>
      </c>
      <c r="G73" s="570">
        <v>3777</v>
      </c>
      <c r="H73" s="1480">
        <f t="shared" si="0"/>
        <v>37.769999999999996</v>
      </c>
    </row>
    <row r="74" spans="1:8" ht="27.75" customHeight="1">
      <c r="A74" s="1498"/>
      <c r="B74" s="1531"/>
      <c r="C74" s="1532"/>
      <c r="D74" s="547">
        <v>4430</v>
      </c>
      <c r="E74" s="1484" t="s">
        <v>201</v>
      </c>
      <c r="F74" s="570">
        <v>28000</v>
      </c>
      <c r="G74" s="570">
        <v>10122</v>
      </c>
      <c r="H74" s="1533">
        <f t="shared" si="0"/>
        <v>36.15</v>
      </c>
    </row>
    <row r="75" spans="1:8" ht="34.5" customHeight="1">
      <c r="A75" s="1498"/>
      <c r="B75" s="1531"/>
      <c r="C75" s="1532"/>
      <c r="D75" s="547">
        <v>4440</v>
      </c>
      <c r="E75" s="1484" t="s">
        <v>226</v>
      </c>
      <c r="F75" s="570">
        <v>8851</v>
      </c>
      <c r="G75" s="570">
        <v>8851</v>
      </c>
      <c r="H75" s="1480">
        <f t="shared" si="0"/>
        <v>100</v>
      </c>
    </row>
    <row r="76" spans="1:8" ht="23.25" customHeight="1">
      <c r="A76" s="1498"/>
      <c r="B76" s="1531"/>
      <c r="C76" s="1532"/>
      <c r="D76" s="547">
        <v>4480</v>
      </c>
      <c r="E76" s="1484" t="s">
        <v>873</v>
      </c>
      <c r="F76" s="570">
        <v>30500</v>
      </c>
      <c r="G76" s="570">
        <v>13806</v>
      </c>
      <c r="H76" s="1533">
        <f t="shared" si="0"/>
        <v>45.2655737704918</v>
      </c>
    </row>
    <row r="77" spans="1:8" ht="35.25" customHeight="1">
      <c r="A77" s="1498"/>
      <c r="B77" s="1531"/>
      <c r="C77" s="1532"/>
      <c r="D77" s="554">
        <v>4590</v>
      </c>
      <c r="E77" s="1502" t="s">
        <v>208</v>
      </c>
      <c r="F77" s="555">
        <v>609</v>
      </c>
      <c r="G77" s="555">
        <v>0</v>
      </c>
      <c r="H77" s="1534" t="s">
        <v>767</v>
      </c>
    </row>
    <row r="78" spans="1:8" ht="36.75" customHeight="1">
      <c r="A78" s="1498"/>
      <c r="B78" s="1531"/>
      <c r="C78" s="1532"/>
      <c r="D78" s="547">
        <v>4700</v>
      </c>
      <c r="E78" s="1484" t="s">
        <v>227</v>
      </c>
      <c r="F78" s="570">
        <v>3000</v>
      </c>
      <c r="G78" s="570">
        <v>359</v>
      </c>
      <c r="H78" s="1533">
        <f aca="true" t="shared" si="1" ref="H78:H141">G78/F78*100</f>
        <v>11.966666666666667</v>
      </c>
    </row>
    <row r="79" spans="1:8" ht="37.5" customHeight="1">
      <c r="A79" s="1498"/>
      <c r="B79" s="1531"/>
      <c r="C79" s="1532"/>
      <c r="D79" s="1535">
        <v>4740</v>
      </c>
      <c r="E79" s="1484" t="s">
        <v>202</v>
      </c>
      <c r="F79" s="570">
        <v>14756</v>
      </c>
      <c r="G79" s="570">
        <v>821</v>
      </c>
      <c r="H79" s="1533">
        <f t="shared" si="1"/>
        <v>5.563838438601247</v>
      </c>
    </row>
    <row r="80" spans="1:8" ht="36" customHeight="1">
      <c r="A80" s="601"/>
      <c r="B80" s="601"/>
      <c r="C80" s="1536"/>
      <c r="D80" s="547">
        <v>4750</v>
      </c>
      <c r="E80" s="1484" t="s">
        <v>228</v>
      </c>
      <c r="F80" s="570">
        <v>6000</v>
      </c>
      <c r="G80" s="570">
        <v>2694</v>
      </c>
      <c r="H80" s="1480">
        <f t="shared" si="1"/>
        <v>44.9</v>
      </c>
    </row>
    <row r="81" spans="1:8" ht="27" customHeight="1">
      <c r="A81" s="601"/>
      <c r="B81" s="601"/>
      <c r="C81" s="1537"/>
      <c r="D81" s="547">
        <v>6050</v>
      </c>
      <c r="E81" s="1484" t="s">
        <v>229</v>
      </c>
      <c r="F81" s="570">
        <v>700000</v>
      </c>
      <c r="G81" s="570">
        <v>6838</v>
      </c>
      <c r="H81" s="1533">
        <f t="shared" si="1"/>
        <v>0.9768571428571429</v>
      </c>
    </row>
    <row r="82" spans="1:8" ht="22.5" customHeight="1">
      <c r="A82" s="601"/>
      <c r="B82" s="601"/>
      <c r="C82" s="1477">
        <v>70005</v>
      </c>
      <c r="D82" s="1501" t="s">
        <v>840</v>
      </c>
      <c r="E82" s="1513"/>
      <c r="F82" s="548">
        <v>615371</v>
      </c>
      <c r="G82" s="548">
        <v>424956</v>
      </c>
      <c r="H82" s="1533">
        <f t="shared" si="1"/>
        <v>69.05687788342317</v>
      </c>
    </row>
    <row r="83" spans="1:8" ht="24" customHeight="1">
      <c r="A83" s="601"/>
      <c r="B83" s="601"/>
      <c r="C83" s="1491"/>
      <c r="D83" s="547">
        <v>4300</v>
      </c>
      <c r="E83" s="1484" t="s">
        <v>200</v>
      </c>
      <c r="F83" s="570">
        <v>261000</v>
      </c>
      <c r="G83" s="570">
        <v>96217.11</v>
      </c>
      <c r="H83" s="1533">
        <f t="shared" si="1"/>
        <v>36.86479310344827</v>
      </c>
    </row>
    <row r="84" spans="1:8" ht="23.25" customHeight="1">
      <c r="A84" s="1538"/>
      <c r="B84" s="601"/>
      <c r="C84" s="1539"/>
      <c r="D84" s="1535">
        <v>4430</v>
      </c>
      <c r="E84" s="1484" t="s">
        <v>201</v>
      </c>
      <c r="F84" s="570">
        <v>15000</v>
      </c>
      <c r="G84" s="570">
        <v>5247</v>
      </c>
      <c r="H84" s="549">
        <f t="shared" si="1"/>
        <v>34.98</v>
      </c>
    </row>
    <row r="85" spans="1:8" ht="30.75" customHeight="1">
      <c r="A85" s="1489"/>
      <c r="B85" s="1489"/>
      <c r="C85" s="554"/>
      <c r="D85" s="547">
        <v>6050</v>
      </c>
      <c r="E85" s="1484" t="s">
        <v>229</v>
      </c>
      <c r="F85" s="570">
        <v>339371</v>
      </c>
      <c r="G85" s="570">
        <v>323492</v>
      </c>
      <c r="H85" s="1533">
        <f t="shared" si="1"/>
        <v>95.32104982452832</v>
      </c>
    </row>
    <row r="86" spans="1:8" ht="23.25" customHeight="1">
      <c r="A86" s="1469" t="s">
        <v>856</v>
      </c>
      <c r="B86" s="1469">
        <v>710</v>
      </c>
      <c r="C86" s="1470" t="s">
        <v>230</v>
      </c>
      <c r="D86" s="1470"/>
      <c r="E86" s="1472"/>
      <c r="F86" s="1524">
        <v>250000</v>
      </c>
      <c r="G86" s="1524">
        <v>94992</v>
      </c>
      <c r="H86" s="1474">
        <f t="shared" si="1"/>
        <v>37.9968</v>
      </c>
    </row>
    <row r="87" spans="1:8" ht="21" customHeight="1">
      <c r="A87" s="1540"/>
      <c r="B87" s="1541"/>
      <c r="C87" s="1477">
        <v>71004</v>
      </c>
      <c r="D87" s="1501" t="s">
        <v>231</v>
      </c>
      <c r="E87" s="1513"/>
      <c r="F87" s="570">
        <v>250000</v>
      </c>
      <c r="G87" s="570">
        <v>94992</v>
      </c>
      <c r="H87" s="1533">
        <f t="shared" si="1"/>
        <v>37.9968</v>
      </c>
    </row>
    <row r="88" spans="1:8" ht="26.25" customHeight="1">
      <c r="A88" s="1540"/>
      <c r="B88" s="1541"/>
      <c r="C88" s="1499"/>
      <c r="D88" s="1500">
        <v>4170</v>
      </c>
      <c r="E88" s="1513" t="s">
        <v>217</v>
      </c>
      <c r="F88" s="548">
        <v>5000</v>
      </c>
      <c r="G88" s="548">
        <v>366</v>
      </c>
      <c r="H88" s="1533">
        <f t="shared" si="1"/>
        <v>7.32</v>
      </c>
    </row>
    <row r="89" spans="1:8" ht="26.25" customHeight="1">
      <c r="A89" s="1542"/>
      <c r="B89" s="1543"/>
      <c r="C89" s="1544"/>
      <c r="D89" s="547">
        <v>4300</v>
      </c>
      <c r="E89" s="1484" t="s">
        <v>200</v>
      </c>
      <c r="F89" s="570">
        <v>245000</v>
      </c>
      <c r="G89" s="570">
        <v>94626.02</v>
      </c>
      <c r="H89" s="1533">
        <f t="shared" si="1"/>
        <v>38.62286530612245</v>
      </c>
    </row>
    <row r="90" spans="1:8" ht="26.25" customHeight="1">
      <c r="A90" s="1469" t="s">
        <v>859</v>
      </c>
      <c r="B90" s="1469">
        <v>750</v>
      </c>
      <c r="C90" s="1470" t="s">
        <v>851</v>
      </c>
      <c r="D90" s="1470"/>
      <c r="E90" s="1472"/>
      <c r="F90" s="1473">
        <v>4987159</v>
      </c>
      <c r="G90" s="1473">
        <v>2203596</v>
      </c>
      <c r="H90" s="1474">
        <f t="shared" si="1"/>
        <v>44.18539693641209</v>
      </c>
    </row>
    <row r="91" spans="1:8" ht="24.75" customHeight="1">
      <c r="A91" s="1545"/>
      <c r="B91" s="1499"/>
      <c r="C91" s="1546">
        <v>75011</v>
      </c>
      <c r="D91" s="1501" t="s">
        <v>852</v>
      </c>
      <c r="E91" s="1513"/>
      <c r="F91" s="548">
        <v>200900</v>
      </c>
      <c r="G91" s="548">
        <v>109000</v>
      </c>
      <c r="H91" s="1533">
        <f t="shared" si="1"/>
        <v>54.25584868093579</v>
      </c>
    </row>
    <row r="92" spans="1:8" ht="29.25" customHeight="1">
      <c r="A92" s="1545"/>
      <c r="B92" s="1499"/>
      <c r="C92" s="1498"/>
      <c r="D92" s="547">
        <v>4010</v>
      </c>
      <c r="E92" s="1484" t="s">
        <v>199</v>
      </c>
      <c r="F92" s="548">
        <v>200390</v>
      </c>
      <c r="G92" s="548">
        <v>108760</v>
      </c>
      <c r="H92" s="1533">
        <f t="shared" si="1"/>
        <v>54.27416537751385</v>
      </c>
    </row>
    <row r="93" spans="1:8" ht="24" customHeight="1">
      <c r="A93" s="1547"/>
      <c r="B93" s="1544"/>
      <c r="C93" s="1548"/>
      <c r="D93" s="547">
        <v>4300</v>
      </c>
      <c r="E93" s="1484" t="s">
        <v>200</v>
      </c>
      <c r="F93" s="548">
        <v>10</v>
      </c>
      <c r="G93" s="548">
        <v>0</v>
      </c>
      <c r="H93" s="1549" t="s">
        <v>767</v>
      </c>
    </row>
    <row r="94" spans="1:8" ht="25.5" customHeight="1">
      <c r="A94" s="1545"/>
      <c r="B94" s="1499"/>
      <c r="C94" s="1548"/>
      <c r="D94" s="554">
        <v>4430</v>
      </c>
      <c r="E94" s="1502" t="s">
        <v>201</v>
      </c>
      <c r="F94" s="595">
        <v>500</v>
      </c>
      <c r="G94" s="595">
        <v>240</v>
      </c>
      <c r="H94" s="1550">
        <f t="shared" si="1"/>
        <v>48</v>
      </c>
    </row>
    <row r="95" spans="1:8" ht="27" customHeight="1">
      <c r="A95" s="1545"/>
      <c r="B95" s="1499"/>
      <c r="C95" s="1546">
        <v>75022</v>
      </c>
      <c r="D95" s="1478" t="s">
        <v>232</v>
      </c>
      <c r="E95" s="1479"/>
      <c r="F95" s="548">
        <v>239000</v>
      </c>
      <c r="G95" s="548">
        <v>119841</v>
      </c>
      <c r="H95" s="1533">
        <f t="shared" si="1"/>
        <v>50.14267782426778</v>
      </c>
    </row>
    <row r="96" spans="1:8" ht="27.75" customHeight="1">
      <c r="A96" s="1545"/>
      <c r="B96" s="1499"/>
      <c r="C96" s="1498"/>
      <c r="D96" s="547">
        <v>3030</v>
      </c>
      <c r="E96" s="1484" t="s">
        <v>233</v>
      </c>
      <c r="F96" s="570">
        <v>226000</v>
      </c>
      <c r="G96" s="570">
        <v>108207</v>
      </c>
      <c r="H96" s="1533">
        <f t="shared" si="1"/>
        <v>47.87920353982301</v>
      </c>
    </row>
    <row r="97" spans="1:8" s="614" customFormat="1" ht="24" customHeight="1">
      <c r="A97" s="1545"/>
      <c r="B97" s="1499"/>
      <c r="C97" s="1551"/>
      <c r="D97" s="547">
        <v>4210</v>
      </c>
      <c r="E97" s="1484" t="s">
        <v>190</v>
      </c>
      <c r="F97" s="570">
        <v>6000</v>
      </c>
      <c r="G97" s="570">
        <v>5351</v>
      </c>
      <c r="H97" s="1533">
        <f t="shared" si="1"/>
        <v>89.18333333333334</v>
      </c>
    </row>
    <row r="98" spans="1:8" ht="24.75" customHeight="1">
      <c r="A98" s="1545"/>
      <c r="B98" s="1499"/>
      <c r="C98" s="1551"/>
      <c r="D98" s="547">
        <v>4300</v>
      </c>
      <c r="E98" s="1484" t="s">
        <v>200</v>
      </c>
      <c r="F98" s="570">
        <v>6000</v>
      </c>
      <c r="G98" s="570">
        <v>5986</v>
      </c>
      <c r="H98" s="1533">
        <f t="shared" si="1"/>
        <v>99.76666666666667</v>
      </c>
    </row>
    <row r="99" spans="1:8" ht="21.75" customHeight="1">
      <c r="A99" s="1545"/>
      <c r="B99" s="1499"/>
      <c r="C99" s="1548"/>
      <c r="D99" s="547">
        <v>4410</v>
      </c>
      <c r="E99" s="1484" t="s">
        <v>225</v>
      </c>
      <c r="F99" s="570">
        <v>1000</v>
      </c>
      <c r="G99" s="570">
        <v>297</v>
      </c>
      <c r="H99" s="1533">
        <f t="shared" si="1"/>
        <v>29.7</v>
      </c>
    </row>
    <row r="100" spans="1:8" s="614" customFormat="1" ht="27" customHeight="1">
      <c r="A100" s="1545"/>
      <c r="B100" s="1499"/>
      <c r="C100" s="1477">
        <v>75023</v>
      </c>
      <c r="D100" s="1478" t="s">
        <v>855</v>
      </c>
      <c r="E100" s="1520"/>
      <c r="F100" s="548">
        <v>4233259</v>
      </c>
      <c r="G100" s="548">
        <v>1890719</v>
      </c>
      <c r="H100" s="1533">
        <f t="shared" si="1"/>
        <v>44.66343779107302</v>
      </c>
    </row>
    <row r="101" spans="1:8" ht="72.75" customHeight="1">
      <c r="A101" s="1498"/>
      <c r="B101" s="1552"/>
      <c r="C101" s="1499"/>
      <c r="D101" s="1553">
        <v>2310</v>
      </c>
      <c r="E101" s="1513" t="s">
        <v>234</v>
      </c>
      <c r="F101" s="548">
        <v>8160</v>
      </c>
      <c r="G101" s="548">
        <v>0</v>
      </c>
      <c r="H101" s="819" t="s">
        <v>767</v>
      </c>
    </row>
    <row r="102" spans="1:8" ht="29.25" customHeight="1">
      <c r="A102" s="1554"/>
      <c r="B102" s="1536"/>
      <c r="C102" s="1555"/>
      <c r="D102" s="1548">
        <v>3020</v>
      </c>
      <c r="E102" s="1502" t="s">
        <v>213</v>
      </c>
      <c r="F102" s="555">
        <v>35300</v>
      </c>
      <c r="G102" s="555">
        <v>13041</v>
      </c>
      <c r="H102" s="1550">
        <f t="shared" si="1"/>
        <v>36.94334277620396</v>
      </c>
    </row>
    <row r="103" spans="1:8" ht="30.75" customHeight="1">
      <c r="A103" s="1554"/>
      <c r="B103" s="1536"/>
      <c r="C103" s="1555"/>
      <c r="D103" s="1535">
        <v>4010</v>
      </c>
      <c r="E103" s="1484" t="s">
        <v>199</v>
      </c>
      <c r="F103" s="570">
        <v>2274966</v>
      </c>
      <c r="G103" s="570">
        <v>1080520</v>
      </c>
      <c r="H103" s="1533">
        <f t="shared" si="1"/>
        <v>47.496094447125806</v>
      </c>
    </row>
    <row r="104" spans="1:8" ht="27.75" customHeight="1">
      <c r="A104" s="1554"/>
      <c r="B104" s="1536"/>
      <c r="C104" s="1555"/>
      <c r="D104" s="1535">
        <v>4040</v>
      </c>
      <c r="E104" s="1484" t="s">
        <v>214</v>
      </c>
      <c r="F104" s="570">
        <v>184222</v>
      </c>
      <c r="G104" s="570">
        <v>179842</v>
      </c>
      <c r="H104" s="1533">
        <f t="shared" si="1"/>
        <v>97.62243380269457</v>
      </c>
    </row>
    <row r="105" spans="1:8" s="614" customFormat="1" ht="26.25" customHeight="1">
      <c r="A105" s="1554"/>
      <c r="B105" s="1536"/>
      <c r="C105" s="1555"/>
      <c r="D105" s="1535">
        <v>4110</v>
      </c>
      <c r="E105" s="1484" t="s">
        <v>215</v>
      </c>
      <c r="F105" s="570">
        <v>443540</v>
      </c>
      <c r="G105" s="570">
        <v>229056</v>
      </c>
      <c r="H105" s="1533">
        <f t="shared" si="1"/>
        <v>51.64269288001082</v>
      </c>
    </row>
    <row r="106" spans="1:8" s="614" customFormat="1" ht="26.25" customHeight="1">
      <c r="A106" s="1554"/>
      <c r="B106" s="1536"/>
      <c r="C106" s="1555"/>
      <c r="D106" s="1535">
        <v>4120</v>
      </c>
      <c r="E106" s="1484" t="s">
        <v>216</v>
      </c>
      <c r="F106" s="570">
        <v>63548</v>
      </c>
      <c r="G106" s="570">
        <v>33929</v>
      </c>
      <c r="H106" s="1533">
        <f t="shared" si="1"/>
        <v>53.3911374079436</v>
      </c>
    </row>
    <row r="107" spans="1:8" ht="42" customHeight="1">
      <c r="A107" s="1554"/>
      <c r="B107" s="1536"/>
      <c r="C107" s="1555"/>
      <c r="D107" s="1535">
        <v>4140</v>
      </c>
      <c r="E107" s="1484" t="s">
        <v>235</v>
      </c>
      <c r="F107" s="570">
        <v>20400</v>
      </c>
      <c r="G107" s="570">
        <v>2205</v>
      </c>
      <c r="H107" s="1533">
        <f t="shared" si="1"/>
        <v>10.808823529411764</v>
      </c>
    </row>
    <row r="108" spans="1:8" ht="26.25" customHeight="1">
      <c r="A108" s="1554"/>
      <c r="B108" s="1536"/>
      <c r="C108" s="1555"/>
      <c r="D108" s="1535">
        <v>4170</v>
      </c>
      <c r="E108" s="1484" t="s">
        <v>217</v>
      </c>
      <c r="F108" s="570">
        <v>20000</v>
      </c>
      <c r="G108" s="570">
        <v>7671</v>
      </c>
      <c r="H108" s="1533">
        <f t="shared" si="1"/>
        <v>38.355</v>
      </c>
    </row>
    <row r="109" spans="1:8" ht="25.5" customHeight="1">
      <c r="A109" s="1554"/>
      <c r="B109" s="1536"/>
      <c r="C109" s="1555"/>
      <c r="D109" s="1535">
        <v>4210</v>
      </c>
      <c r="E109" s="1484" t="s">
        <v>190</v>
      </c>
      <c r="F109" s="570">
        <v>153500</v>
      </c>
      <c r="G109" s="570">
        <v>63173</v>
      </c>
      <c r="H109" s="1533">
        <f t="shared" si="1"/>
        <v>41.15504885993485</v>
      </c>
    </row>
    <row r="110" spans="1:8" ht="24" customHeight="1">
      <c r="A110" s="1498"/>
      <c r="B110" s="1491"/>
      <c r="C110" s="1498"/>
      <c r="D110" s="1548">
        <v>4260</v>
      </c>
      <c r="E110" s="1484" t="s">
        <v>218</v>
      </c>
      <c r="F110" s="570">
        <v>85000</v>
      </c>
      <c r="G110" s="570">
        <v>35177</v>
      </c>
      <c r="H110" s="1533">
        <f t="shared" si="1"/>
        <v>41.38470588235294</v>
      </c>
    </row>
    <row r="111" spans="1:8" ht="26.25" customHeight="1">
      <c r="A111" s="1490"/>
      <c r="B111" s="1491"/>
      <c r="C111" s="1539"/>
      <c r="D111" s="1535">
        <v>4270</v>
      </c>
      <c r="E111" s="1484" t="s">
        <v>236</v>
      </c>
      <c r="F111" s="548">
        <v>139450</v>
      </c>
      <c r="G111" s="548">
        <v>0</v>
      </c>
      <c r="H111" s="819" t="s">
        <v>767</v>
      </c>
    </row>
    <row r="112" spans="1:8" ht="32.25" customHeight="1">
      <c r="A112" s="1491"/>
      <c r="B112" s="1491"/>
      <c r="C112" s="1491"/>
      <c r="D112" s="547">
        <v>4280</v>
      </c>
      <c r="E112" s="1484" t="s">
        <v>220</v>
      </c>
      <c r="F112" s="548">
        <v>3500</v>
      </c>
      <c r="G112" s="548">
        <v>1789</v>
      </c>
      <c r="H112" s="1533">
        <f t="shared" si="1"/>
        <v>51.114285714285714</v>
      </c>
    </row>
    <row r="113" spans="1:8" ht="25.5" customHeight="1">
      <c r="A113" s="1491"/>
      <c r="B113" s="1491"/>
      <c r="C113" s="1491"/>
      <c r="D113" s="547">
        <v>4300</v>
      </c>
      <c r="E113" s="1484" t="s">
        <v>200</v>
      </c>
      <c r="F113" s="570">
        <v>150493</v>
      </c>
      <c r="G113" s="570">
        <v>59447</v>
      </c>
      <c r="H113" s="1533">
        <f t="shared" si="1"/>
        <v>39.50150505339119</v>
      </c>
    </row>
    <row r="114" spans="1:8" ht="27.75" customHeight="1">
      <c r="A114" s="1491"/>
      <c r="B114" s="1491"/>
      <c r="C114" s="1491"/>
      <c r="D114" s="547">
        <v>4350</v>
      </c>
      <c r="E114" s="1484" t="s">
        <v>221</v>
      </c>
      <c r="F114" s="570">
        <v>50350</v>
      </c>
      <c r="G114" s="570">
        <v>12762</v>
      </c>
      <c r="H114" s="1533">
        <f t="shared" si="1"/>
        <v>25.346573982125125</v>
      </c>
    </row>
    <row r="115" spans="1:8" ht="42" customHeight="1">
      <c r="A115" s="1491"/>
      <c r="B115" s="1491"/>
      <c r="C115" s="1491"/>
      <c r="D115" s="547">
        <v>4360</v>
      </c>
      <c r="E115" s="1484" t="s">
        <v>222</v>
      </c>
      <c r="F115" s="570">
        <v>4000</v>
      </c>
      <c r="G115" s="570">
        <v>4000</v>
      </c>
      <c r="H115" s="1533">
        <f t="shared" si="1"/>
        <v>100</v>
      </c>
    </row>
    <row r="116" spans="1:8" ht="36.75" customHeight="1">
      <c r="A116" s="1491"/>
      <c r="B116" s="1491"/>
      <c r="C116" s="1491"/>
      <c r="D116" s="547">
        <v>4370</v>
      </c>
      <c r="E116" s="1484" t="s">
        <v>223</v>
      </c>
      <c r="F116" s="570">
        <v>12000</v>
      </c>
      <c r="G116" s="570">
        <v>9876</v>
      </c>
      <c r="H116" s="1533">
        <f t="shared" si="1"/>
        <v>82.3</v>
      </c>
    </row>
    <row r="117" spans="1:8" ht="27.75" customHeight="1">
      <c r="A117" s="1547"/>
      <c r="B117" s="1547"/>
      <c r="C117" s="554"/>
      <c r="D117" s="1535">
        <v>4380</v>
      </c>
      <c r="E117" s="1484" t="s">
        <v>237</v>
      </c>
      <c r="F117" s="570">
        <v>900</v>
      </c>
      <c r="G117" s="570">
        <v>0</v>
      </c>
      <c r="H117" s="819" t="s">
        <v>767</v>
      </c>
    </row>
    <row r="118" spans="1:8" ht="26.25" customHeight="1">
      <c r="A118" s="1545"/>
      <c r="B118" s="1545"/>
      <c r="C118" s="1498"/>
      <c r="D118" s="1548">
        <v>4410</v>
      </c>
      <c r="E118" s="1502" t="s">
        <v>225</v>
      </c>
      <c r="F118" s="555">
        <v>28000</v>
      </c>
      <c r="G118" s="555">
        <v>14958</v>
      </c>
      <c r="H118" s="1550">
        <f t="shared" si="1"/>
        <v>53.42142857142858</v>
      </c>
    </row>
    <row r="119" spans="1:8" ht="24.75" customHeight="1">
      <c r="A119" s="1545"/>
      <c r="B119" s="1545"/>
      <c r="C119" s="1498"/>
      <c r="D119" s="1535">
        <v>4420</v>
      </c>
      <c r="E119" s="1484" t="s">
        <v>238</v>
      </c>
      <c r="F119" s="548">
        <v>4000</v>
      </c>
      <c r="G119" s="548">
        <v>0</v>
      </c>
      <c r="H119" s="819" t="s">
        <v>767</v>
      </c>
    </row>
    <row r="120" spans="1:8" ht="26.25" customHeight="1">
      <c r="A120" s="1545"/>
      <c r="B120" s="1545"/>
      <c r="C120" s="1498"/>
      <c r="D120" s="1535">
        <v>4430</v>
      </c>
      <c r="E120" s="1484" t="s">
        <v>201</v>
      </c>
      <c r="F120" s="570">
        <v>13430</v>
      </c>
      <c r="G120" s="570">
        <v>11508</v>
      </c>
      <c r="H120" s="1533">
        <f t="shared" si="1"/>
        <v>85.68875651526433</v>
      </c>
    </row>
    <row r="121" spans="1:8" ht="34.5" customHeight="1">
      <c r="A121" s="1545"/>
      <c r="B121" s="1545"/>
      <c r="C121" s="1498"/>
      <c r="D121" s="1535">
        <v>4440</v>
      </c>
      <c r="E121" s="1484" t="s">
        <v>226</v>
      </c>
      <c r="F121" s="570">
        <v>97088</v>
      </c>
      <c r="G121" s="570">
        <v>73291</v>
      </c>
      <c r="H121" s="1533">
        <f t="shared" si="1"/>
        <v>75.48924686882003</v>
      </c>
    </row>
    <row r="122" spans="1:8" ht="33" customHeight="1">
      <c r="A122" s="1545"/>
      <c r="B122" s="1545"/>
      <c r="C122" s="1498"/>
      <c r="D122" s="1535">
        <v>4570</v>
      </c>
      <c r="E122" s="1484" t="s">
        <v>239</v>
      </c>
      <c r="F122" s="570">
        <v>12</v>
      </c>
      <c r="G122" s="570">
        <v>12</v>
      </c>
      <c r="H122" s="1480">
        <f t="shared" si="1"/>
        <v>100</v>
      </c>
    </row>
    <row r="123" spans="1:8" ht="41.25" customHeight="1">
      <c r="A123" s="1545"/>
      <c r="B123" s="1545"/>
      <c r="C123" s="1498"/>
      <c r="D123" s="1535">
        <v>4700</v>
      </c>
      <c r="E123" s="1484" t="s">
        <v>227</v>
      </c>
      <c r="F123" s="570">
        <v>30000</v>
      </c>
      <c r="G123" s="570">
        <v>11523</v>
      </c>
      <c r="H123" s="1533">
        <f t="shared" si="1"/>
        <v>38.41</v>
      </c>
    </row>
    <row r="124" spans="1:8" ht="39.75" customHeight="1">
      <c r="A124" s="1498"/>
      <c r="B124" s="1498"/>
      <c r="C124" s="1498"/>
      <c r="D124" s="547">
        <v>4740</v>
      </c>
      <c r="E124" s="1484" t="s">
        <v>202</v>
      </c>
      <c r="F124" s="570">
        <v>15000</v>
      </c>
      <c r="G124" s="570">
        <v>6487</v>
      </c>
      <c r="H124" s="1533">
        <f t="shared" si="1"/>
        <v>43.24666666666667</v>
      </c>
    </row>
    <row r="125" spans="1:8" ht="39.75" customHeight="1">
      <c r="A125" s="1545"/>
      <c r="B125" s="1545"/>
      <c r="C125" s="1498"/>
      <c r="D125" s="1548">
        <v>4750</v>
      </c>
      <c r="E125" s="1502" t="s">
        <v>240</v>
      </c>
      <c r="F125" s="555">
        <v>117900</v>
      </c>
      <c r="G125" s="555">
        <v>40452</v>
      </c>
      <c r="H125" s="1550">
        <f t="shared" si="1"/>
        <v>34.31043256997455</v>
      </c>
    </row>
    <row r="126" spans="1:8" ht="30" customHeight="1">
      <c r="A126" s="1545"/>
      <c r="B126" s="1545"/>
      <c r="C126" s="1498"/>
      <c r="D126" s="1535">
        <v>6050</v>
      </c>
      <c r="E126" s="1484" t="s">
        <v>193</v>
      </c>
      <c r="F126" s="570">
        <v>35000</v>
      </c>
      <c r="G126" s="570">
        <v>0</v>
      </c>
      <c r="H126" s="819" t="s">
        <v>767</v>
      </c>
    </row>
    <row r="127" spans="1:8" ht="102.75" customHeight="1">
      <c r="A127" s="1545"/>
      <c r="B127" s="1545"/>
      <c r="C127" s="1498"/>
      <c r="D127" s="1535">
        <v>6059</v>
      </c>
      <c r="E127" s="1484" t="s">
        <v>198</v>
      </c>
      <c r="F127" s="570">
        <v>43000</v>
      </c>
      <c r="G127" s="570">
        <v>0</v>
      </c>
      <c r="H127" s="819" t="s">
        <v>767</v>
      </c>
    </row>
    <row r="128" spans="1:8" ht="32.25" customHeight="1">
      <c r="A128" s="1545"/>
      <c r="B128" s="1545"/>
      <c r="C128" s="554"/>
      <c r="D128" s="1535">
        <v>6060</v>
      </c>
      <c r="E128" s="1484" t="s">
        <v>241</v>
      </c>
      <c r="F128" s="548">
        <v>200500</v>
      </c>
      <c r="G128" s="548">
        <v>0</v>
      </c>
      <c r="H128" s="819" t="s">
        <v>767</v>
      </c>
    </row>
    <row r="129" spans="1:8" ht="32.25" customHeight="1">
      <c r="A129" s="1545"/>
      <c r="B129" s="1498"/>
      <c r="C129" s="634">
        <v>75075</v>
      </c>
      <c r="D129" s="1556" t="s">
        <v>242</v>
      </c>
      <c r="E129" s="1556"/>
      <c r="F129" s="405">
        <f>SUM(F130:F135)</f>
        <v>314000</v>
      </c>
      <c r="G129" s="405">
        <v>84036</v>
      </c>
      <c r="H129" s="1533">
        <f t="shared" si="1"/>
        <v>26.763057324840766</v>
      </c>
    </row>
    <row r="130" spans="1:8" ht="26.25" customHeight="1">
      <c r="A130" s="1545"/>
      <c r="B130" s="1545"/>
      <c r="C130" s="1557"/>
      <c r="D130" s="1558">
        <v>4170</v>
      </c>
      <c r="E130" s="1483" t="s">
        <v>217</v>
      </c>
      <c r="F130" s="405">
        <v>12600</v>
      </c>
      <c r="G130" s="405">
        <v>0</v>
      </c>
      <c r="H130" s="819" t="s">
        <v>767</v>
      </c>
    </row>
    <row r="131" spans="1:8" ht="27.75" customHeight="1">
      <c r="A131" s="1498"/>
      <c r="B131" s="1498"/>
      <c r="C131" s="1557"/>
      <c r="D131" s="1559" t="s">
        <v>243</v>
      </c>
      <c r="E131" s="1483" t="s">
        <v>190</v>
      </c>
      <c r="F131" s="549">
        <v>30400</v>
      </c>
      <c r="G131" s="549">
        <v>21580</v>
      </c>
      <c r="H131" s="1533">
        <f t="shared" si="1"/>
        <v>70.98684210526316</v>
      </c>
    </row>
    <row r="132" spans="1:8" ht="25.5" customHeight="1">
      <c r="A132" s="1491"/>
      <c r="B132" s="1491"/>
      <c r="C132" s="1557"/>
      <c r="D132" s="1560" t="s">
        <v>244</v>
      </c>
      <c r="E132" s="1483" t="s">
        <v>200</v>
      </c>
      <c r="F132" s="405">
        <v>203000</v>
      </c>
      <c r="G132" s="405">
        <v>46416</v>
      </c>
      <c r="H132" s="1533">
        <f t="shared" si="1"/>
        <v>22.86502463054187</v>
      </c>
    </row>
    <row r="133" spans="1:8" ht="26.25" customHeight="1">
      <c r="A133" s="1491"/>
      <c r="B133" s="1491"/>
      <c r="C133" s="1557"/>
      <c r="D133" s="1560" t="s">
        <v>245</v>
      </c>
      <c r="E133" s="1483" t="s">
        <v>225</v>
      </c>
      <c r="F133" s="405">
        <v>1000</v>
      </c>
      <c r="G133" s="405">
        <v>242</v>
      </c>
      <c r="H133" s="1533">
        <f t="shared" si="1"/>
        <v>24.2</v>
      </c>
    </row>
    <row r="134" spans="1:8" s="614" customFormat="1" ht="23.25" customHeight="1">
      <c r="A134" s="1490"/>
      <c r="B134" s="1490"/>
      <c r="C134" s="1557"/>
      <c r="D134" s="1560" t="s">
        <v>246</v>
      </c>
      <c r="E134" s="1483" t="s">
        <v>238</v>
      </c>
      <c r="F134" s="549">
        <v>7000</v>
      </c>
      <c r="G134" s="549">
        <v>0</v>
      </c>
      <c r="H134" s="819" t="s">
        <v>767</v>
      </c>
    </row>
    <row r="135" spans="1:8" ht="25.5" customHeight="1">
      <c r="A135" s="1514"/>
      <c r="B135" s="1514"/>
      <c r="C135" s="1561"/>
      <c r="D135" s="1560" t="s">
        <v>247</v>
      </c>
      <c r="E135" s="1483" t="s">
        <v>201</v>
      </c>
      <c r="F135" s="549">
        <v>60000</v>
      </c>
      <c r="G135" s="549">
        <v>15798</v>
      </c>
      <c r="H135" s="1533">
        <f t="shared" si="1"/>
        <v>26.33</v>
      </c>
    </row>
    <row r="136" spans="1:8" ht="48.75" customHeight="1">
      <c r="A136" s="1469" t="s">
        <v>864</v>
      </c>
      <c r="B136" s="1469">
        <v>751</v>
      </c>
      <c r="C136" s="1562" t="s">
        <v>857</v>
      </c>
      <c r="D136" s="1563"/>
      <c r="E136" s="1563"/>
      <c r="F136" s="1524">
        <v>4196</v>
      </c>
      <c r="G136" s="1524">
        <v>2110</v>
      </c>
      <c r="H136" s="1474">
        <f t="shared" si="1"/>
        <v>50.28598665395615</v>
      </c>
    </row>
    <row r="137" spans="1:8" ht="35.25" customHeight="1">
      <c r="A137" s="1456"/>
      <c r="B137" s="1499"/>
      <c r="C137" s="1477">
        <v>75101</v>
      </c>
      <c r="D137" s="1478" t="s">
        <v>248</v>
      </c>
      <c r="E137" s="1478"/>
      <c r="F137" s="570">
        <v>4196</v>
      </c>
      <c r="G137" s="570">
        <v>2110</v>
      </c>
      <c r="H137" s="1533">
        <f t="shared" si="1"/>
        <v>50.28598665395615</v>
      </c>
    </row>
    <row r="138" spans="1:8" ht="24.75" customHeight="1">
      <c r="A138" s="1564"/>
      <c r="B138" s="1544"/>
      <c r="C138" s="1544"/>
      <c r="D138" s="1482">
        <v>4210</v>
      </c>
      <c r="E138" s="1484" t="s">
        <v>190</v>
      </c>
      <c r="F138" s="548">
        <v>2000</v>
      </c>
      <c r="G138" s="548">
        <v>1050</v>
      </c>
      <c r="H138" s="1533">
        <f t="shared" si="1"/>
        <v>52.5</v>
      </c>
    </row>
    <row r="139" spans="1:8" ht="26.25" customHeight="1">
      <c r="A139" s="1564"/>
      <c r="B139" s="1544"/>
      <c r="C139" s="1544"/>
      <c r="D139" s="554">
        <v>4300</v>
      </c>
      <c r="E139" s="1502" t="s">
        <v>200</v>
      </c>
      <c r="F139" s="555">
        <v>2196</v>
      </c>
      <c r="G139" s="555">
        <v>1060</v>
      </c>
      <c r="H139" s="1495">
        <f t="shared" si="1"/>
        <v>48.26958105646631</v>
      </c>
    </row>
    <row r="140" spans="1:8" ht="32.25" customHeight="1">
      <c r="A140" s="1469" t="s">
        <v>911</v>
      </c>
      <c r="B140" s="1469">
        <v>754</v>
      </c>
      <c r="C140" s="1563" t="s">
        <v>860</v>
      </c>
      <c r="D140" s="1520"/>
      <c r="E140" s="1520"/>
      <c r="F140" s="1473">
        <v>719405</v>
      </c>
      <c r="G140" s="1473">
        <v>261418</v>
      </c>
      <c r="H140" s="1474">
        <f t="shared" si="1"/>
        <v>36.33808494519777</v>
      </c>
    </row>
    <row r="141" spans="1:8" ht="26.25" customHeight="1">
      <c r="A141" s="1545"/>
      <c r="B141" s="1565"/>
      <c r="C141" s="1566">
        <v>75404</v>
      </c>
      <c r="D141" s="1556" t="s">
        <v>249</v>
      </c>
      <c r="E141" s="1556"/>
      <c r="F141" s="1510">
        <v>20000</v>
      </c>
      <c r="G141" s="1510">
        <v>20000</v>
      </c>
      <c r="H141" s="1480">
        <f t="shared" si="1"/>
        <v>100</v>
      </c>
    </row>
    <row r="142" spans="1:8" ht="29.25" customHeight="1">
      <c r="A142" s="1545"/>
      <c r="B142" s="1565"/>
      <c r="C142" s="1489"/>
      <c r="D142" s="547">
        <v>3000</v>
      </c>
      <c r="E142" s="1484" t="s">
        <v>250</v>
      </c>
      <c r="F142" s="548">
        <v>20000</v>
      </c>
      <c r="G142" s="548">
        <v>20000</v>
      </c>
      <c r="H142" s="1480">
        <f aca="true" t="shared" si="2" ref="H142:H153">G142/F142*100</f>
        <v>100</v>
      </c>
    </row>
    <row r="143" spans="1:8" ht="27.75" customHeight="1">
      <c r="A143" s="1545"/>
      <c r="B143" s="1565"/>
      <c r="C143" s="1477">
        <v>75412</v>
      </c>
      <c r="D143" s="1486" t="s">
        <v>251</v>
      </c>
      <c r="E143" s="1486"/>
      <c r="F143" s="548">
        <v>290000</v>
      </c>
      <c r="G143" s="548">
        <v>77072</v>
      </c>
      <c r="H143" s="1533">
        <f t="shared" si="2"/>
        <v>26.576551724137932</v>
      </c>
    </row>
    <row r="144" spans="1:8" ht="28.5" customHeight="1">
      <c r="A144" s="1545"/>
      <c r="B144" s="1567"/>
      <c r="C144" s="1498"/>
      <c r="D144" s="1535">
        <v>4110</v>
      </c>
      <c r="E144" s="1484" t="s">
        <v>215</v>
      </c>
      <c r="F144" s="570">
        <v>3500</v>
      </c>
      <c r="G144" s="570">
        <v>923</v>
      </c>
      <c r="H144" s="1533">
        <f t="shared" si="2"/>
        <v>26.371428571428574</v>
      </c>
    </row>
    <row r="145" spans="1:8" ht="24" customHeight="1">
      <c r="A145" s="1545"/>
      <c r="B145" s="1567"/>
      <c r="C145" s="1498"/>
      <c r="D145" s="1535">
        <v>4170</v>
      </c>
      <c r="E145" s="1484" t="s">
        <v>217</v>
      </c>
      <c r="F145" s="570">
        <v>29000</v>
      </c>
      <c r="G145" s="570">
        <v>12245</v>
      </c>
      <c r="H145" s="1533">
        <f t="shared" si="2"/>
        <v>42.224137931034484</v>
      </c>
    </row>
    <row r="146" spans="1:8" ht="24.75" customHeight="1">
      <c r="A146" s="1545"/>
      <c r="B146" s="1567"/>
      <c r="C146" s="1498"/>
      <c r="D146" s="1535">
        <v>4210</v>
      </c>
      <c r="E146" s="1484" t="s">
        <v>190</v>
      </c>
      <c r="F146" s="570">
        <v>48000</v>
      </c>
      <c r="G146" s="570">
        <v>15772</v>
      </c>
      <c r="H146" s="1533">
        <f t="shared" si="2"/>
        <v>32.858333333333334</v>
      </c>
    </row>
    <row r="147" spans="1:8" ht="24.75" customHeight="1">
      <c r="A147" s="1545"/>
      <c r="B147" s="1567"/>
      <c r="C147" s="1498"/>
      <c r="D147" s="1548">
        <v>4260</v>
      </c>
      <c r="E147" s="1502" t="s">
        <v>218</v>
      </c>
      <c r="F147" s="555">
        <v>16000</v>
      </c>
      <c r="G147" s="555">
        <v>4008</v>
      </c>
      <c r="H147" s="1550">
        <f t="shared" si="2"/>
        <v>25.05</v>
      </c>
    </row>
    <row r="148" spans="1:8" s="614" customFormat="1" ht="26.25" customHeight="1">
      <c r="A148" s="1545"/>
      <c r="B148" s="1567"/>
      <c r="C148" s="1498"/>
      <c r="D148" s="1535">
        <v>4270</v>
      </c>
      <c r="E148" s="1484" t="s">
        <v>252</v>
      </c>
      <c r="F148" s="570">
        <v>42000</v>
      </c>
      <c r="G148" s="570">
        <v>25219</v>
      </c>
      <c r="H148" s="1533">
        <f t="shared" si="2"/>
        <v>60.0452380952381</v>
      </c>
    </row>
    <row r="149" spans="1:8" ht="25.5" customHeight="1">
      <c r="A149" s="1545"/>
      <c r="B149" s="1567"/>
      <c r="C149" s="1498"/>
      <c r="D149" s="1568">
        <v>4280</v>
      </c>
      <c r="E149" s="1483" t="s">
        <v>220</v>
      </c>
      <c r="F149" s="570">
        <v>3500</v>
      </c>
      <c r="G149" s="570">
        <v>1474</v>
      </c>
      <c r="H149" s="1480">
        <f t="shared" si="2"/>
        <v>42.114285714285714</v>
      </c>
    </row>
    <row r="150" spans="1:8" ht="26.25" customHeight="1">
      <c r="A150" s="1545"/>
      <c r="B150" s="1567"/>
      <c r="C150" s="1498"/>
      <c r="D150" s="1535">
        <v>4300</v>
      </c>
      <c r="E150" s="1484" t="s">
        <v>200</v>
      </c>
      <c r="F150" s="570">
        <v>7000</v>
      </c>
      <c r="G150" s="570">
        <v>4506</v>
      </c>
      <c r="H150" s="1533">
        <f t="shared" si="2"/>
        <v>64.37142857142857</v>
      </c>
    </row>
    <row r="151" spans="1:8" ht="24" customHeight="1">
      <c r="A151" s="1545"/>
      <c r="B151" s="1567"/>
      <c r="C151" s="1498"/>
      <c r="D151" s="1535">
        <v>4430</v>
      </c>
      <c r="E151" s="1484" t="s">
        <v>201</v>
      </c>
      <c r="F151" s="570">
        <v>7000</v>
      </c>
      <c r="G151" s="570">
        <v>4594</v>
      </c>
      <c r="H151" s="1533">
        <f t="shared" si="2"/>
        <v>65.62857142857142</v>
      </c>
    </row>
    <row r="152" spans="1:8" ht="31.5" customHeight="1">
      <c r="A152" s="1498"/>
      <c r="B152" s="1498"/>
      <c r="C152" s="1498"/>
      <c r="D152" s="547">
        <v>6050</v>
      </c>
      <c r="E152" s="1484" t="s">
        <v>193</v>
      </c>
      <c r="F152" s="548">
        <v>134000</v>
      </c>
      <c r="G152" s="548">
        <v>8332</v>
      </c>
      <c r="H152" s="1480">
        <f t="shared" si="2"/>
        <v>6.217910447761194</v>
      </c>
    </row>
    <row r="153" spans="1:8" ht="28.5" customHeight="1">
      <c r="A153" s="1545"/>
      <c r="B153" s="1569"/>
      <c r="C153" s="1546">
        <v>75414</v>
      </c>
      <c r="D153" s="1486" t="s">
        <v>253</v>
      </c>
      <c r="E153" s="1486"/>
      <c r="F153" s="548">
        <v>39600</v>
      </c>
      <c r="G153" s="548">
        <v>3959</v>
      </c>
      <c r="H153" s="1533">
        <f t="shared" si="2"/>
        <v>9.997474747474747</v>
      </c>
    </row>
    <row r="154" spans="1:8" ht="23.25" customHeight="1">
      <c r="A154" s="1545"/>
      <c r="B154" s="1569"/>
      <c r="C154" s="1498"/>
      <c r="D154" s="1500">
        <v>4210</v>
      </c>
      <c r="E154" s="1501" t="s">
        <v>190</v>
      </c>
      <c r="F154" s="570">
        <v>12000</v>
      </c>
      <c r="G154" s="570">
        <v>0</v>
      </c>
      <c r="H154" s="1549" t="s">
        <v>767</v>
      </c>
    </row>
    <row r="155" spans="1:8" ht="24" customHeight="1">
      <c r="A155" s="1545"/>
      <c r="B155" s="1569"/>
      <c r="C155" s="1498"/>
      <c r="D155" s="547">
        <v>4260</v>
      </c>
      <c r="E155" s="1484" t="s">
        <v>218</v>
      </c>
      <c r="F155" s="570">
        <v>7200</v>
      </c>
      <c r="G155" s="570">
        <v>3630</v>
      </c>
      <c r="H155" s="1533">
        <f aca="true" t="shared" si="3" ref="H155:H218">G155/F155*100</f>
        <v>50.416666666666664</v>
      </c>
    </row>
    <row r="156" spans="1:8" ht="24" customHeight="1">
      <c r="A156" s="1545"/>
      <c r="B156" s="1569"/>
      <c r="C156" s="1498"/>
      <c r="D156" s="547">
        <v>4270</v>
      </c>
      <c r="E156" s="1484" t="s">
        <v>252</v>
      </c>
      <c r="F156" s="548">
        <v>18000</v>
      </c>
      <c r="G156" s="548">
        <v>0</v>
      </c>
      <c r="H156" s="819" t="s">
        <v>767</v>
      </c>
    </row>
    <row r="157" spans="1:8" ht="26.25" customHeight="1">
      <c r="A157" s="1545"/>
      <c r="B157" s="1569"/>
      <c r="C157" s="554"/>
      <c r="D157" s="1500">
        <v>4300</v>
      </c>
      <c r="E157" s="1501" t="s">
        <v>200</v>
      </c>
      <c r="F157" s="548">
        <v>2400</v>
      </c>
      <c r="G157" s="548">
        <v>329</v>
      </c>
      <c r="H157" s="1480">
        <f t="shared" si="3"/>
        <v>13.708333333333334</v>
      </c>
    </row>
    <row r="158" spans="1:8" s="614" customFormat="1" ht="24" customHeight="1">
      <c r="A158" s="1545"/>
      <c r="B158" s="1569"/>
      <c r="C158" s="1546">
        <v>75415</v>
      </c>
      <c r="D158" s="1486" t="s">
        <v>254</v>
      </c>
      <c r="E158" s="1486"/>
      <c r="F158" s="548">
        <v>2500</v>
      </c>
      <c r="G158" s="548">
        <v>2500</v>
      </c>
      <c r="H158" s="1480">
        <f t="shared" si="3"/>
        <v>100</v>
      </c>
    </row>
    <row r="159" spans="1:8" ht="51.75" customHeight="1">
      <c r="A159" s="601"/>
      <c r="B159" s="601"/>
      <c r="C159" s="1489"/>
      <c r="D159" s="547">
        <v>2820</v>
      </c>
      <c r="E159" s="1484" t="s">
        <v>255</v>
      </c>
      <c r="F159" s="548">
        <v>2500</v>
      </c>
      <c r="G159" s="548">
        <v>2500</v>
      </c>
      <c r="H159" s="1480">
        <f t="shared" si="3"/>
        <v>100</v>
      </c>
    </row>
    <row r="160" spans="1:8" ht="24" customHeight="1">
      <c r="A160" s="601"/>
      <c r="B160" s="601"/>
      <c r="C160" s="1507">
        <v>75416</v>
      </c>
      <c r="D160" s="1486" t="s">
        <v>861</v>
      </c>
      <c r="E160" s="1486"/>
      <c r="F160" s="548">
        <v>364805</v>
      </c>
      <c r="G160" s="548">
        <v>155387</v>
      </c>
      <c r="H160" s="1533">
        <f t="shared" si="3"/>
        <v>42.59453680733542</v>
      </c>
    </row>
    <row r="161" spans="1:8" ht="30" customHeight="1">
      <c r="A161" s="601"/>
      <c r="B161" s="601"/>
      <c r="C161" s="601"/>
      <c r="D161" s="547">
        <v>3020</v>
      </c>
      <c r="E161" s="1484" t="s">
        <v>213</v>
      </c>
      <c r="F161" s="548">
        <v>5100</v>
      </c>
      <c r="G161" s="548">
        <v>2800</v>
      </c>
      <c r="H161" s="1533">
        <f t="shared" si="3"/>
        <v>54.90196078431373</v>
      </c>
    </row>
    <row r="162" spans="1:8" ht="33" customHeight="1">
      <c r="A162" s="1538"/>
      <c r="B162" s="1538"/>
      <c r="C162" s="601"/>
      <c r="D162" s="1535">
        <v>4010</v>
      </c>
      <c r="E162" s="1484" t="s">
        <v>199</v>
      </c>
      <c r="F162" s="548">
        <v>110000</v>
      </c>
      <c r="G162" s="548">
        <v>42517</v>
      </c>
      <c r="H162" s="1533">
        <f t="shared" si="3"/>
        <v>38.65181818181818</v>
      </c>
    </row>
    <row r="163" spans="1:8" s="614" customFormat="1" ht="27.75" customHeight="1">
      <c r="A163" s="601"/>
      <c r="B163" s="601"/>
      <c r="C163" s="601"/>
      <c r="D163" s="547">
        <v>4040</v>
      </c>
      <c r="E163" s="1484" t="s">
        <v>214</v>
      </c>
      <c r="F163" s="548">
        <v>6800</v>
      </c>
      <c r="G163" s="548">
        <v>5984</v>
      </c>
      <c r="H163" s="1533">
        <f t="shared" si="3"/>
        <v>88</v>
      </c>
    </row>
    <row r="164" spans="1:8" ht="29.25" customHeight="1">
      <c r="A164" s="1489"/>
      <c r="B164" s="1489"/>
      <c r="C164" s="1489"/>
      <c r="D164" s="547">
        <v>4110</v>
      </c>
      <c r="E164" s="1484" t="s">
        <v>215</v>
      </c>
      <c r="F164" s="548">
        <v>18810</v>
      </c>
      <c r="G164" s="548">
        <v>8507</v>
      </c>
      <c r="H164" s="1533">
        <f t="shared" si="3"/>
        <v>45.22594364699628</v>
      </c>
    </row>
    <row r="165" spans="1:8" ht="23.25" customHeight="1">
      <c r="A165" s="601"/>
      <c r="B165" s="601"/>
      <c r="C165" s="601"/>
      <c r="D165" s="554">
        <v>4120</v>
      </c>
      <c r="E165" s="1502" t="s">
        <v>216</v>
      </c>
      <c r="F165" s="595">
        <v>2695</v>
      </c>
      <c r="G165" s="595">
        <v>1219</v>
      </c>
      <c r="H165" s="1550">
        <f t="shared" si="3"/>
        <v>45.23191094619666</v>
      </c>
    </row>
    <row r="166" spans="1:8" ht="21" customHeight="1">
      <c r="A166" s="601"/>
      <c r="B166" s="601"/>
      <c r="C166" s="601"/>
      <c r="D166" s="547">
        <v>4210</v>
      </c>
      <c r="E166" s="1484" t="s">
        <v>190</v>
      </c>
      <c r="F166" s="548">
        <v>16300</v>
      </c>
      <c r="G166" s="548">
        <v>4930</v>
      </c>
      <c r="H166" s="1533">
        <f t="shared" si="3"/>
        <v>30.245398773006134</v>
      </c>
    </row>
    <row r="167" spans="1:8" ht="26.25" customHeight="1">
      <c r="A167" s="601"/>
      <c r="B167" s="601"/>
      <c r="C167" s="601"/>
      <c r="D167" s="547">
        <v>4270</v>
      </c>
      <c r="E167" s="1484" t="s">
        <v>219</v>
      </c>
      <c r="F167" s="548">
        <v>6000</v>
      </c>
      <c r="G167" s="548">
        <v>304</v>
      </c>
      <c r="H167" s="1480">
        <f>G167/F167*100</f>
        <v>5.066666666666666</v>
      </c>
    </row>
    <row r="168" spans="1:8" ht="23.25" customHeight="1">
      <c r="A168" s="601"/>
      <c r="B168" s="601"/>
      <c r="C168" s="601"/>
      <c r="D168" s="547">
        <v>4280</v>
      </c>
      <c r="E168" s="1484" t="s">
        <v>220</v>
      </c>
      <c r="F168" s="548">
        <v>1000</v>
      </c>
      <c r="G168" s="548">
        <v>0</v>
      </c>
      <c r="H168" s="819" t="s">
        <v>767</v>
      </c>
    </row>
    <row r="169" spans="1:8" ht="24.75" customHeight="1">
      <c r="A169" s="601"/>
      <c r="B169" s="601"/>
      <c r="C169" s="601"/>
      <c r="D169" s="547">
        <v>4300</v>
      </c>
      <c r="E169" s="1484" t="s">
        <v>200</v>
      </c>
      <c r="F169" s="548">
        <v>140000</v>
      </c>
      <c r="G169" s="548">
        <v>70834</v>
      </c>
      <c r="H169" s="1533">
        <f t="shared" si="3"/>
        <v>50.59571428571429</v>
      </c>
    </row>
    <row r="170" spans="1:8" ht="24.75" customHeight="1">
      <c r="A170" s="601"/>
      <c r="B170" s="601"/>
      <c r="C170" s="601"/>
      <c r="D170" s="547">
        <v>4350</v>
      </c>
      <c r="E170" s="1484" t="s">
        <v>221</v>
      </c>
      <c r="F170" s="548">
        <v>1300</v>
      </c>
      <c r="G170" s="548">
        <v>199</v>
      </c>
      <c r="H170" s="1480">
        <f t="shared" si="3"/>
        <v>15.307692307692308</v>
      </c>
    </row>
    <row r="171" spans="1:8" ht="42" customHeight="1">
      <c r="A171" s="1570"/>
      <c r="B171" s="1570"/>
      <c r="C171" s="1569"/>
      <c r="D171" s="1535">
        <v>4360</v>
      </c>
      <c r="E171" s="1484" t="s">
        <v>222</v>
      </c>
      <c r="F171" s="548">
        <v>4800</v>
      </c>
      <c r="G171" s="548">
        <v>1898</v>
      </c>
      <c r="H171" s="1533">
        <f t="shared" si="3"/>
        <v>39.54166666666667</v>
      </c>
    </row>
    <row r="172" spans="1:8" ht="36.75" customHeight="1">
      <c r="A172" s="1570"/>
      <c r="B172" s="1570"/>
      <c r="C172" s="1569"/>
      <c r="D172" s="1535">
        <v>4370</v>
      </c>
      <c r="E172" s="1484" t="s">
        <v>223</v>
      </c>
      <c r="F172" s="548">
        <v>5700</v>
      </c>
      <c r="G172" s="548">
        <v>2779</v>
      </c>
      <c r="H172" s="1533">
        <f t="shared" si="3"/>
        <v>48.75438596491228</v>
      </c>
    </row>
    <row r="173" spans="1:8" ht="26.25" customHeight="1">
      <c r="A173" s="1570"/>
      <c r="B173" s="1570"/>
      <c r="C173" s="1569"/>
      <c r="D173" s="1548">
        <v>4410</v>
      </c>
      <c r="E173" s="1502" t="s">
        <v>225</v>
      </c>
      <c r="F173" s="595">
        <v>2000</v>
      </c>
      <c r="G173" s="595">
        <v>263</v>
      </c>
      <c r="H173" s="1550">
        <f t="shared" si="3"/>
        <v>13.15</v>
      </c>
    </row>
    <row r="174" spans="1:8" ht="23.25" customHeight="1">
      <c r="A174" s="1570"/>
      <c r="B174" s="1570"/>
      <c r="C174" s="1569"/>
      <c r="D174" s="1535">
        <v>4430</v>
      </c>
      <c r="E174" s="1484" t="s">
        <v>201</v>
      </c>
      <c r="F174" s="548">
        <v>5500</v>
      </c>
      <c r="G174" s="548">
        <v>1008</v>
      </c>
      <c r="H174" s="1480">
        <f t="shared" si="3"/>
        <v>18.327272727272728</v>
      </c>
    </row>
    <row r="175" spans="1:8" ht="29.25" customHeight="1">
      <c r="A175" s="1570"/>
      <c r="B175" s="1570"/>
      <c r="C175" s="1569"/>
      <c r="D175" s="1535">
        <v>4440</v>
      </c>
      <c r="E175" s="1484" t="s">
        <v>226</v>
      </c>
      <c r="F175" s="548">
        <v>3100</v>
      </c>
      <c r="G175" s="548">
        <v>2500</v>
      </c>
      <c r="H175" s="1533">
        <f t="shared" si="3"/>
        <v>80.64516129032258</v>
      </c>
    </row>
    <row r="176" spans="1:8" ht="43.5" customHeight="1">
      <c r="A176" s="1570"/>
      <c r="B176" s="1570"/>
      <c r="C176" s="1569"/>
      <c r="D176" s="1535">
        <v>4700</v>
      </c>
      <c r="E176" s="1484" t="s">
        <v>227</v>
      </c>
      <c r="F176" s="548">
        <v>6000</v>
      </c>
      <c r="G176" s="548">
        <v>0</v>
      </c>
      <c r="H176" s="1549" t="s">
        <v>767</v>
      </c>
    </row>
    <row r="177" spans="1:8" ht="39" customHeight="1">
      <c r="A177" s="1570"/>
      <c r="B177" s="1570"/>
      <c r="C177" s="1569"/>
      <c r="D177" s="1535">
        <v>4740</v>
      </c>
      <c r="E177" s="1484" t="s">
        <v>202</v>
      </c>
      <c r="F177" s="548">
        <v>6000</v>
      </c>
      <c r="G177" s="548">
        <v>447</v>
      </c>
      <c r="H177" s="1533">
        <f t="shared" si="3"/>
        <v>7.449999999999999</v>
      </c>
    </row>
    <row r="178" spans="1:8" ht="33.75" customHeight="1">
      <c r="A178" s="1569"/>
      <c r="B178" s="1569"/>
      <c r="C178" s="1536"/>
      <c r="D178" s="547">
        <v>4750</v>
      </c>
      <c r="E178" s="1484" t="s">
        <v>240</v>
      </c>
      <c r="F178" s="548">
        <v>8000</v>
      </c>
      <c r="G178" s="548">
        <v>0</v>
      </c>
      <c r="H178" s="819" t="s">
        <v>767</v>
      </c>
    </row>
    <row r="179" spans="1:8" ht="29.25" customHeight="1">
      <c r="A179" s="1569"/>
      <c r="B179" s="1569"/>
      <c r="C179" s="1537"/>
      <c r="D179" s="547">
        <v>6060</v>
      </c>
      <c r="E179" s="1484" t="s">
        <v>241</v>
      </c>
      <c r="F179" s="548">
        <v>15700</v>
      </c>
      <c r="G179" s="548">
        <v>9198</v>
      </c>
      <c r="H179" s="1480">
        <f t="shared" si="3"/>
        <v>58.5859872611465</v>
      </c>
    </row>
    <row r="180" spans="1:8" ht="27.75" customHeight="1">
      <c r="A180" s="1569"/>
      <c r="B180" s="1569"/>
      <c r="C180" s="1507">
        <v>75495</v>
      </c>
      <c r="D180" s="1501" t="s">
        <v>821</v>
      </c>
      <c r="E180" s="1484"/>
      <c r="F180" s="548">
        <v>2500</v>
      </c>
      <c r="G180" s="548">
        <v>2500</v>
      </c>
      <c r="H180" s="1533">
        <f t="shared" si="3"/>
        <v>100</v>
      </c>
    </row>
    <row r="181" spans="1:8" ht="54.75" customHeight="1">
      <c r="A181" s="1571"/>
      <c r="B181" s="1571"/>
      <c r="C181" s="1489"/>
      <c r="D181" s="547">
        <v>2820</v>
      </c>
      <c r="E181" s="1484" t="s">
        <v>255</v>
      </c>
      <c r="F181" s="548">
        <v>2500</v>
      </c>
      <c r="G181" s="548">
        <v>2500</v>
      </c>
      <c r="H181" s="1533">
        <f t="shared" si="3"/>
        <v>100</v>
      </c>
    </row>
    <row r="182" spans="1:8" ht="54.75" customHeight="1">
      <c r="A182" s="1565" t="s">
        <v>919</v>
      </c>
      <c r="B182" s="1572">
        <v>756</v>
      </c>
      <c r="C182" s="1519" t="s">
        <v>256</v>
      </c>
      <c r="D182" s="1573"/>
      <c r="E182" s="1573"/>
      <c r="F182" s="1473">
        <v>200000</v>
      </c>
      <c r="G182" s="1473">
        <v>72997</v>
      </c>
      <c r="H182" s="1533">
        <f t="shared" si="3"/>
        <v>36.4985</v>
      </c>
    </row>
    <row r="183" spans="1:8" ht="32.25" customHeight="1">
      <c r="A183" s="1569"/>
      <c r="B183" s="1481"/>
      <c r="C183" s="1477">
        <v>75647</v>
      </c>
      <c r="D183" s="1478" t="s">
        <v>257</v>
      </c>
      <c r="E183" s="1520"/>
      <c r="F183" s="570">
        <f>SUM(F184:F187)</f>
        <v>200000</v>
      </c>
      <c r="G183" s="570">
        <v>72997</v>
      </c>
      <c r="H183" s="1533">
        <f t="shared" si="3"/>
        <v>36.4985</v>
      </c>
    </row>
    <row r="184" spans="1:8" ht="30" customHeight="1">
      <c r="A184" s="1569"/>
      <c r="B184" s="1481"/>
      <c r="C184" s="1491"/>
      <c r="D184" s="547">
        <v>4100</v>
      </c>
      <c r="E184" s="1484" t="s">
        <v>258</v>
      </c>
      <c r="F184" s="570">
        <v>50000</v>
      </c>
      <c r="G184" s="570">
        <v>28113</v>
      </c>
      <c r="H184" s="1533">
        <f t="shared" si="3"/>
        <v>56.226</v>
      </c>
    </row>
    <row r="185" spans="1:8" ht="28.5" customHeight="1">
      <c r="A185" s="1569"/>
      <c r="B185" s="1481"/>
      <c r="C185" s="1491"/>
      <c r="D185" s="547">
        <v>4210</v>
      </c>
      <c r="E185" s="1484" t="s">
        <v>190</v>
      </c>
      <c r="F185" s="570">
        <v>20000</v>
      </c>
      <c r="G185" s="570">
        <v>0</v>
      </c>
      <c r="H185" s="819" t="s">
        <v>767</v>
      </c>
    </row>
    <row r="186" spans="1:8" ht="27" customHeight="1">
      <c r="A186" s="1569"/>
      <c r="B186" s="1481"/>
      <c r="C186" s="1491"/>
      <c r="D186" s="547">
        <v>4300</v>
      </c>
      <c r="E186" s="1484" t="s">
        <v>200</v>
      </c>
      <c r="F186" s="570">
        <v>60000</v>
      </c>
      <c r="G186" s="570">
        <v>25452</v>
      </c>
      <c r="H186" s="1533">
        <f t="shared" si="3"/>
        <v>42.42</v>
      </c>
    </row>
    <row r="187" spans="1:8" s="1574" customFormat="1" ht="26.25" customHeight="1">
      <c r="A187" s="1571"/>
      <c r="B187" s="1485"/>
      <c r="C187" s="1514"/>
      <c r="D187" s="547">
        <v>4430</v>
      </c>
      <c r="E187" s="1484" t="s">
        <v>201</v>
      </c>
      <c r="F187" s="548">
        <v>70000</v>
      </c>
      <c r="G187" s="548">
        <v>19432</v>
      </c>
      <c r="H187" s="1533">
        <f t="shared" si="3"/>
        <v>27.76</v>
      </c>
    </row>
    <row r="188" spans="1:8" ht="29.25" customHeight="1">
      <c r="A188" s="1469" t="s">
        <v>936</v>
      </c>
      <c r="B188" s="1518">
        <v>757</v>
      </c>
      <c r="C188" s="1575" t="s">
        <v>259</v>
      </c>
      <c r="D188" s="1575"/>
      <c r="E188" s="1576"/>
      <c r="F188" s="1473">
        <v>550000</v>
      </c>
      <c r="G188" s="1473">
        <v>136945</v>
      </c>
      <c r="H188" s="1474">
        <f t="shared" si="3"/>
        <v>24.89909090909091</v>
      </c>
    </row>
    <row r="189" spans="1:8" ht="37.5" customHeight="1">
      <c r="A189" s="1569"/>
      <c r="B189" s="1499"/>
      <c r="C189" s="1477">
        <v>75702</v>
      </c>
      <c r="D189" s="1478" t="s">
        <v>260</v>
      </c>
      <c r="E189" s="1479"/>
      <c r="F189" s="570">
        <v>550000</v>
      </c>
      <c r="G189" s="570">
        <v>136945</v>
      </c>
      <c r="H189" s="1533">
        <f t="shared" si="3"/>
        <v>24.89909090909091</v>
      </c>
    </row>
    <row r="190" spans="1:8" ht="54.75" customHeight="1">
      <c r="A190" s="1571"/>
      <c r="B190" s="1544"/>
      <c r="C190" s="554"/>
      <c r="D190" s="547">
        <v>8070</v>
      </c>
      <c r="E190" s="1484" t="s">
        <v>261</v>
      </c>
      <c r="F190" s="570">
        <v>550000</v>
      </c>
      <c r="G190" s="570">
        <v>136945</v>
      </c>
      <c r="H190" s="1533">
        <f t="shared" si="3"/>
        <v>24.89909090909091</v>
      </c>
    </row>
    <row r="191" spans="1:8" ht="27.75" customHeight="1">
      <c r="A191" s="1469" t="s">
        <v>939</v>
      </c>
      <c r="B191" s="1469">
        <v>801</v>
      </c>
      <c r="C191" s="1470" t="s">
        <v>920</v>
      </c>
      <c r="D191" s="1470"/>
      <c r="E191" s="1472"/>
      <c r="F191" s="1524">
        <v>24584698</v>
      </c>
      <c r="G191" s="1524">
        <v>10145386</v>
      </c>
      <c r="H191" s="1474">
        <f t="shared" si="3"/>
        <v>41.26707596733545</v>
      </c>
    </row>
    <row r="192" spans="1:8" ht="24" customHeight="1">
      <c r="A192" s="1545"/>
      <c r="B192" s="1577"/>
      <c r="C192" s="1477">
        <v>80101</v>
      </c>
      <c r="D192" s="1486" t="s">
        <v>262</v>
      </c>
      <c r="E192" s="1486"/>
      <c r="F192" s="548">
        <v>15898240</v>
      </c>
      <c r="G192" s="548">
        <v>6708290</v>
      </c>
      <c r="H192" s="1533">
        <f t="shared" si="3"/>
        <v>42.195173805402355</v>
      </c>
    </row>
    <row r="193" spans="1:8" ht="30" customHeight="1">
      <c r="A193" s="1545"/>
      <c r="B193" s="1578"/>
      <c r="C193" s="1498"/>
      <c r="D193" s="1535">
        <v>3020</v>
      </c>
      <c r="E193" s="1484" t="s">
        <v>213</v>
      </c>
      <c r="F193" s="570">
        <v>169171</v>
      </c>
      <c r="G193" s="570">
        <v>76776</v>
      </c>
      <c r="H193" s="1533">
        <f t="shared" si="3"/>
        <v>45.383665048974116</v>
      </c>
    </row>
    <row r="194" spans="1:8" ht="23.25" customHeight="1">
      <c r="A194" s="1545"/>
      <c r="B194" s="1578"/>
      <c r="C194" s="1498"/>
      <c r="D194" s="1535">
        <v>3240</v>
      </c>
      <c r="E194" s="1484" t="s">
        <v>263</v>
      </c>
      <c r="F194" s="570">
        <v>16000</v>
      </c>
      <c r="G194" s="570">
        <v>1900</v>
      </c>
      <c r="H194" s="1533">
        <f t="shared" si="3"/>
        <v>11.875</v>
      </c>
    </row>
    <row r="195" spans="1:8" ht="30.75" customHeight="1">
      <c r="A195" s="1545"/>
      <c r="B195" s="1578"/>
      <c r="C195" s="1498"/>
      <c r="D195" s="1535">
        <v>4010</v>
      </c>
      <c r="E195" s="1484" t="s">
        <v>199</v>
      </c>
      <c r="F195" s="570">
        <v>8664473</v>
      </c>
      <c r="G195" s="570">
        <v>3835287</v>
      </c>
      <c r="H195" s="1533">
        <f t="shared" si="3"/>
        <v>44.26451556834443</v>
      </c>
    </row>
    <row r="196" spans="1:8" ht="32.25" customHeight="1">
      <c r="A196" s="1545"/>
      <c r="B196" s="1578"/>
      <c r="C196" s="1498"/>
      <c r="D196" s="1535">
        <v>4040</v>
      </c>
      <c r="E196" s="1484" t="s">
        <v>214</v>
      </c>
      <c r="F196" s="570">
        <v>668382</v>
      </c>
      <c r="G196" s="570">
        <v>606871</v>
      </c>
      <c r="H196" s="1533">
        <f t="shared" si="3"/>
        <v>90.79702924375582</v>
      </c>
    </row>
    <row r="197" spans="1:8" s="614" customFormat="1" ht="28.5" customHeight="1">
      <c r="A197" s="1545"/>
      <c r="B197" s="1578"/>
      <c r="C197" s="1498"/>
      <c r="D197" s="1535">
        <v>4110</v>
      </c>
      <c r="E197" s="1484" t="s">
        <v>215</v>
      </c>
      <c r="F197" s="570">
        <v>1665271</v>
      </c>
      <c r="G197" s="570">
        <v>749710</v>
      </c>
      <c r="H197" s="1533">
        <f t="shared" si="3"/>
        <v>45.02029999921935</v>
      </c>
    </row>
    <row r="198" spans="1:8" s="614" customFormat="1" ht="98.25" customHeight="1">
      <c r="A198" s="1545"/>
      <c r="B198" s="1578"/>
      <c r="C198" s="1498"/>
      <c r="D198" s="1535">
        <v>4118</v>
      </c>
      <c r="E198" s="1484" t="s">
        <v>264</v>
      </c>
      <c r="F198" s="570">
        <v>25658</v>
      </c>
      <c r="G198" s="570">
        <v>0</v>
      </c>
      <c r="H198" s="1549" t="s">
        <v>767</v>
      </c>
    </row>
    <row r="199" spans="1:8" ht="26.25" customHeight="1">
      <c r="A199" s="1545"/>
      <c r="B199" s="1578"/>
      <c r="C199" s="1498"/>
      <c r="D199" s="1535">
        <v>4120</v>
      </c>
      <c r="E199" s="1484" t="s">
        <v>216</v>
      </c>
      <c r="F199" s="570">
        <v>229961</v>
      </c>
      <c r="G199" s="570">
        <v>103389</v>
      </c>
      <c r="H199" s="1533">
        <f t="shared" si="3"/>
        <v>44.959362674540465</v>
      </c>
    </row>
    <row r="200" spans="1:8" ht="83.25" customHeight="1">
      <c r="A200" s="1545"/>
      <c r="B200" s="1578"/>
      <c r="C200" s="1498"/>
      <c r="D200" s="1535">
        <v>4128</v>
      </c>
      <c r="E200" s="1484" t="s">
        <v>265</v>
      </c>
      <c r="F200" s="570">
        <v>3792</v>
      </c>
      <c r="G200" s="570">
        <v>0</v>
      </c>
      <c r="H200" s="1549" t="s">
        <v>767</v>
      </c>
    </row>
    <row r="201" spans="1:8" ht="39.75" customHeight="1">
      <c r="A201" s="1545"/>
      <c r="B201" s="1578"/>
      <c r="C201" s="1498"/>
      <c r="D201" s="1535">
        <v>4140</v>
      </c>
      <c r="E201" s="1483" t="s">
        <v>235</v>
      </c>
      <c r="F201" s="548">
        <v>11999</v>
      </c>
      <c r="G201" s="548">
        <v>0</v>
      </c>
      <c r="H201" s="1549" t="s">
        <v>767</v>
      </c>
    </row>
    <row r="202" spans="1:8" ht="26.25" customHeight="1">
      <c r="A202" s="1545"/>
      <c r="B202" s="1578"/>
      <c r="C202" s="1498"/>
      <c r="D202" s="1535">
        <v>4170</v>
      </c>
      <c r="E202" s="1484" t="s">
        <v>217</v>
      </c>
      <c r="F202" s="548">
        <v>8000</v>
      </c>
      <c r="G202" s="548">
        <v>1469</v>
      </c>
      <c r="H202" s="549">
        <f t="shared" si="3"/>
        <v>18.3625</v>
      </c>
    </row>
    <row r="203" spans="1:8" ht="83.25" customHeight="1">
      <c r="A203" s="1545"/>
      <c r="B203" s="1578"/>
      <c r="C203" s="1498"/>
      <c r="D203" s="1535">
        <v>4178</v>
      </c>
      <c r="E203" s="1484" t="s">
        <v>266</v>
      </c>
      <c r="F203" s="548">
        <v>150910</v>
      </c>
      <c r="G203" s="548">
        <v>3607</v>
      </c>
      <c r="H203" s="1480">
        <f t="shared" si="3"/>
        <v>2.3901663242992512</v>
      </c>
    </row>
    <row r="204" spans="1:8" ht="24.75" customHeight="1">
      <c r="A204" s="1547"/>
      <c r="B204" s="1579"/>
      <c r="C204" s="554"/>
      <c r="D204" s="1535">
        <v>4210</v>
      </c>
      <c r="E204" s="1484" t="s">
        <v>190</v>
      </c>
      <c r="F204" s="570">
        <v>469461</v>
      </c>
      <c r="G204" s="570">
        <v>299821</v>
      </c>
      <c r="H204" s="1533">
        <f t="shared" si="3"/>
        <v>63.86494298780943</v>
      </c>
    </row>
    <row r="205" spans="1:8" ht="83.25" customHeight="1">
      <c r="A205" s="1545"/>
      <c r="B205" s="1578"/>
      <c r="C205" s="1498"/>
      <c r="D205" s="1548">
        <v>4218</v>
      </c>
      <c r="E205" s="1502" t="s">
        <v>267</v>
      </c>
      <c r="F205" s="555">
        <v>34610</v>
      </c>
      <c r="G205" s="555">
        <v>2505</v>
      </c>
      <c r="H205" s="1550">
        <f t="shared" si="3"/>
        <v>7.237792545507078</v>
      </c>
    </row>
    <row r="206" spans="1:8" ht="27" customHeight="1">
      <c r="A206" s="1545"/>
      <c r="B206" s="1578"/>
      <c r="C206" s="1498"/>
      <c r="D206" s="1535">
        <v>4220</v>
      </c>
      <c r="E206" s="1484" t="s">
        <v>268</v>
      </c>
      <c r="F206" s="570">
        <v>100294</v>
      </c>
      <c r="G206" s="570">
        <v>51698</v>
      </c>
      <c r="H206" s="1533">
        <f t="shared" si="3"/>
        <v>51.54645342692484</v>
      </c>
    </row>
    <row r="207" spans="1:8" ht="29.25" customHeight="1">
      <c r="A207" s="1545"/>
      <c r="B207" s="1578"/>
      <c r="C207" s="1498"/>
      <c r="D207" s="1535">
        <v>4240</v>
      </c>
      <c r="E207" s="1484" t="s">
        <v>269</v>
      </c>
      <c r="F207" s="570">
        <v>83341</v>
      </c>
      <c r="G207" s="570">
        <v>30773</v>
      </c>
      <c r="H207" s="1533">
        <f t="shared" si="3"/>
        <v>36.92420297332645</v>
      </c>
    </row>
    <row r="208" spans="1:8" ht="91.5" customHeight="1">
      <c r="A208" s="1545"/>
      <c r="B208" s="1577"/>
      <c r="C208" s="1498"/>
      <c r="D208" s="1535">
        <v>4248</v>
      </c>
      <c r="E208" s="1484" t="s">
        <v>270</v>
      </c>
      <c r="F208" s="570">
        <v>5643</v>
      </c>
      <c r="G208" s="570">
        <v>120</v>
      </c>
      <c r="H208" s="1533">
        <f t="shared" si="3"/>
        <v>2.126528442317916</v>
      </c>
    </row>
    <row r="209" spans="1:8" ht="24.75" customHeight="1">
      <c r="A209" s="1498"/>
      <c r="B209" s="1551"/>
      <c r="C209" s="1498"/>
      <c r="D209" s="554">
        <v>4260</v>
      </c>
      <c r="E209" s="1502" t="s">
        <v>218</v>
      </c>
      <c r="F209" s="595">
        <v>536971</v>
      </c>
      <c r="G209" s="595">
        <v>205483</v>
      </c>
      <c r="H209" s="1550">
        <f t="shared" si="3"/>
        <v>38.26705725262631</v>
      </c>
    </row>
    <row r="210" spans="1:8" ht="27.75" customHeight="1">
      <c r="A210" s="1545"/>
      <c r="B210" s="1545"/>
      <c r="C210" s="1498"/>
      <c r="D210" s="1535">
        <v>4270</v>
      </c>
      <c r="E210" s="1484" t="s">
        <v>219</v>
      </c>
      <c r="F210" s="570">
        <v>459000</v>
      </c>
      <c r="G210" s="570">
        <v>51028</v>
      </c>
      <c r="H210" s="1533">
        <f t="shared" si="3"/>
        <v>11.117211328976035</v>
      </c>
    </row>
    <row r="211" spans="1:8" ht="24.75" customHeight="1">
      <c r="A211" s="1545"/>
      <c r="B211" s="1545"/>
      <c r="C211" s="1498"/>
      <c r="D211" s="1535">
        <v>4280</v>
      </c>
      <c r="E211" s="1484" t="s">
        <v>220</v>
      </c>
      <c r="F211" s="570">
        <v>14000</v>
      </c>
      <c r="G211" s="570">
        <v>1719</v>
      </c>
      <c r="H211" s="1533">
        <f t="shared" si="3"/>
        <v>12.278571428571428</v>
      </c>
    </row>
    <row r="212" spans="1:8" ht="26.25" customHeight="1">
      <c r="A212" s="1545"/>
      <c r="B212" s="1545"/>
      <c r="C212" s="1498"/>
      <c r="D212" s="1535">
        <v>4300</v>
      </c>
      <c r="E212" s="1484" t="s">
        <v>200</v>
      </c>
      <c r="F212" s="570">
        <v>230023</v>
      </c>
      <c r="G212" s="570">
        <v>99598</v>
      </c>
      <c r="H212" s="1533">
        <f t="shared" si="3"/>
        <v>43.29914834603496</v>
      </c>
    </row>
    <row r="213" spans="1:8" ht="84" customHeight="1">
      <c r="A213" s="1545"/>
      <c r="B213" s="1545"/>
      <c r="C213" s="1498"/>
      <c r="D213" s="1535">
        <v>4308</v>
      </c>
      <c r="E213" s="1484" t="s">
        <v>271</v>
      </c>
      <c r="F213" s="570">
        <v>67198</v>
      </c>
      <c r="G213" s="570">
        <v>10678</v>
      </c>
      <c r="H213" s="1533">
        <f t="shared" si="3"/>
        <v>15.890353879579749</v>
      </c>
    </row>
    <row r="214" spans="1:8" ht="27.75" customHeight="1">
      <c r="A214" s="1545"/>
      <c r="B214" s="1545"/>
      <c r="C214" s="1498"/>
      <c r="D214" s="1535">
        <v>4350</v>
      </c>
      <c r="E214" s="1484" t="s">
        <v>221</v>
      </c>
      <c r="F214" s="570">
        <v>8929</v>
      </c>
      <c r="G214" s="570">
        <v>3500</v>
      </c>
      <c r="H214" s="1533">
        <f t="shared" si="3"/>
        <v>39.19811849031247</v>
      </c>
    </row>
    <row r="215" spans="1:8" ht="37.5" customHeight="1">
      <c r="A215" s="1545"/>
      <c r="B215" s="1545"/>
      <c r="C215" s="1498"/>
      <c r="D215" s="1535">
        <v>4360</v>
      </c>
      <c r="E215" s="1484" t="s">
        <v>272</v>
      </c>
      <c r="F215" s="570">
        <v>21020</v>
      </c>
      <c r="G215" s="570">
        <v>8909</v>
      </c>
      <c r="H215" s="1533">
        <f t="shared" si="3"/>
        <v>42.38344433872502</v>
      </c>
    </row>
    <row r="216" spans="1:8" ht="37.5" customHeight="1">
      <c r="A216" s="1545"/>
      <c r="B216" s="1545"/>
      <c r="C216" s="1498"/>
      <c r="D216" s="1535">
        <v>4370</v>
      </c>
      <c r="E216" s="1484" t="s">
        <v>273</v>
      </c>
      <c r="F216" s="570">
        <v>36700</v>
      </c>
      <c r="G216" s="570">
        <v>14907</v>
      </c>
      <c r="H216" s="1533">
        <f t="shared" si="3"/>
        <v>40.61852861035422</v>
      </c>
    </row>
    <row r="217" spans="1:8" ht="33.75" customHeight="1">
      <c r="A217" s="1545"/>
      <c r="B217" s="1545"/>
      <c r="C217" s="1498"/>
      <c r="D217" s="1535">
        <v>4390</v>
      </c>
      <c r="E217" s="1484" t="s">
        <v>274</v>
      </c>
      <c r="F217" s="570">
        <v>15500</v>
      </c>
      <c r="G217" s="570">
        <v>0</v>
      </c>
      <c r="H217" s="819" t="s">
        <v>767</v>
      </c>
    </row>
    <row r="218" spans="1:8" ht="27.75" customHeight="1">
      <c r="A218" s="1545"/>
      <c r="B218" s="1545"/>
      <c r="C218" s="1498"/>
      <c r="D218" s="1535">
        <v>4410</v>
      </c>
      <c r="E218" s="1484" t="s">
        <v>225</v>
      </c>
      <c r="F218" s="570">
        <v>12838</v>
      </c>
      <c r="G218" s="570">
        <v>7985</v>
      </c>
      <c r="H218" s="1533">
        <f t="shared" si="3"/>
        <v>62.19816170743107</v>
      </c>
    </row>
    <row r="219" spans="1:8" ht="80.25" customHeight="1">
      <c r="A219" s="1545"/>
      <c r="B219" s="1545"/>
      <c r="C219" s="1498"/>
      <c r="D219" s="1535">
        <v>4418</v>
      </c>
      <c r="E219" s="1484" t="s">
        <v>275</v>
      </c>
      <c r="F219" s="570">
        <v>250</v>
      </c>
      <c r="G219" s="570">
        <v>0</v>
      </c>
      <c r="H219" s="1549" t="s">
        <v>767</v>
      </c>
    </row>
    <row r="220" spans="1:8" ht="28.5" customHeight="1">
      <c r="A220" s="1514"/>
      <c r="B220" s="1514"/>
      <c r="C220" s="1514"/>
      <c r="D220" s="547">
        <v>4430</v>
      </c>
      <c r="E220" s="1484" t="s">
        <v>201</v>
      </c>
      <c r="F220" s="570">
        <v>16020</v>
      </c>
      <c r="G220" s="570">
        <v>9823</v>
      </c>
      <c r="H220" s="1533">
        <f aca="true" t="shared" si="4" ref="H220:H282">G220/F220*100</f>
        <v>61.31710362047441</v>
      </c>
    </row>
    <row r="221" spans="1:8" ht="81.75" customHeight="1">
      <c r="A221" s="1491"/>
      <c r="B221" s="1491"/>
      <c r="C221" s="1491"/>
      <c r="D221" s="554">
        <v>4438</v>
      </c>
      <c r="E221" s="1502" t="s">
        <v>276</v>
      </c>
      <c r="F221" s="555">
        <v>50</v>
      </c>
      <c r="G221" s="555">
        <v>50</v>
      </c>
      <c r="H221" s="1550">
        <f t="shared" si="4"/>
        <v>100</v>
      </c>
    </row>
    <row r="222" spans="1:8" ht="30.75" customHeight="1">
      <c r="A222" s="1490"/>
      <c r="B222" s="1491"/>
      <c r="C222" s="1539"/>
      <c r="D222" s="547">
        <v>4440</v>
      </c>
      <c r="E222" s="1484" t="s">
        <v>226</v>
      </c>
      <c r="F222" s="570">
        <v>587490</v>
      </c>
      <c r="G222" s="570">
        <v>462119</v>
      </c>
      <c r="H222" s="1480">
        <f t="shared" si="4"/>
        <v>78.6598920832695</v>
      </c>
    </row>
    <row r="223" spans="1:8" ht="27" customHeight="1">
      <c r="A223" s="1490"/>
      <c r="B223" s="1491"/>
      <c r="C223" s="1539"/>
      <c r="D223" s="1535">
        <v>4480</v>
      </c>
      <c r="E223" s="1484" t="s">
        <v>873</v>
      </c>
      <c r="F223" s="570">
        <v>2348</v>
      </c>
      <c r="G223" s="570">
        <v>1006</v>
      </c>
      <c r="H223" s="1533">
        <f t="shared" si="4"/>
        <v>42.84497444633731</v>
      </c>
    </row>
    <row r="224" spans="1:8" ht="36" customHeight="1">
      <c r="A224" s="1491"/>
      <c r="B224" s="1491"/>
      <c r="C224" s="1491"/>
      <c r="D224" s="547">
        <v>4570</v>
      </c>
      <c r="E224" s="1484" t="s">
        <v>239</v>
      </c>
      <c r="F224" s="570">
        <v>12984</v>
      </c>
      <c r="G224" s="570">
        <v>12984</v>
      </c>
      <c r="H224" s="1533">
        <f t="shared" si="4"/>
        <v>100</v>
      </c>
    </row>
    <row r="225" spans="1:8" ht="31.5" customHeight="1">
      <c r="A225" s="1491"/>
      <c r="B225" s="1491"/>
      <c r="C225" s="1491"/>
      <c r="D225" s="547">
        <v>4590</v>
      </c>
      <c r="E225" s="1484" t="s">
        <v>208</v>
      </c>
      <c r="F225" s="570">
        <v>2000</v>
      </c>
      <c r="G225" s="570">
        <v>2000</v>
      </c>
      <c r="H225" s="1533">
        <f t="shared" si="4"/>
        <v>100</v>
      </c>
    </row>
    <row r="226" spans="1:8" ht="39" customHeight="1">
      <c r="A226" s="1491"/>
      <c r="B226" s="1491"/>
      <c r="C226" s="1491"/>
      <c r="D226" s="547">
        <v>4700</v>
      </c>
      <c r="E226" s="1484" t="s">
        <v>227</v>
      </c>
      <c r="F226" s="570">
        <v>8675</v>
      </c>
      <c r="G226" s="570">
        <v>3913</v>
      </c>
      <c r="H226" s="1533">
        <f t="shared" si="4"/>
        <v>45.106628242074926</v>
      </c>
    </row>
    <row r="227" spans="1:8" ht="38.25" customHeight="1">
      <c r="A227" s="1491"/>
      <c r="B227" s="1491"/>
      <c r="C227" s="1491"/>
      <c r="D227" s="554">
        <v>4740</v>
      </c>
      <c r="E227" s="1502" t="s">
        <v>202</v>
      </c>
      <c r="F227" s="555">
        <v>17700</v>
      </c>
      <c r="G227" s="555">
        <v>6416</v>
      </c>
      <c r="H227" s="1550">
        <f t="shared" si="4"/>
        <v>36.248587570621474</v>
      </c>
    </row>
    <row r="228" spans="1:8" ht="104.25" customHeight="1">
      <c r="A228" s="1491"/>
      <c r="B228" s="1491"/>
      <c r="C228" s="1491"/>
      <c r="D228" s="547">
        <v>4748</v>
      </c>
      <c r="E228" s="1484" t="s">
        <v>277</v>
      </c>
      <c r="F228" s="570">
        <v>42</v>
      </c>
      <c r="G228" s="570">
        <v>0</v>
      </c>
      <c r="H228" s="1549" t="s">
        <v>767</v>
      </c>
    </row>
    <row r="229" spans="1:8" ht="40.5" customHeight="1">
      <c r="A229" s="1491"/>
      <c r="B229" s="1491"/>
      <c r="C229" s="1491"/>
      <c r="D229" s="547">
        <v>4750</v>
      </c>
      <c r="E229" s="1484" t="s">
        <v>240</v>
      </c>
      <c r="F229" s="570">
        <v>27508</v>
      </c>
      <c r="G229" s="570">
        <v>12720</v>
      </c>
      <c r="H229" s="1533">
        <f t="shared" si="4"/>
        <v>46.24109350007271</v>
      </c>
    </row>
    <row r="230" spans="1:8" ht="31.5" customHeight="1">
      <c r="A230" s="1491"/>
      <c r="B230" s="1490"/>
      <c r="C230" s="1491"/>
      <c r="D230" s="1535">
        <v>6050</v>
      </c>
      <c r="E230" s="1484" t="s">
        <v>278</v>
      </c>
      <c r="F230" s="548">
        <v>1490000</v>
      </c>
      <c r="G230" s="548">
        <v>5498</v>
      </c>
      <c r="H230" s="549">
        <f t="shared" si="4"/>
        <v>0.36899328859060404</v>
      </c>
    </row>
    <row r="231" spans="1:8" ht="27" customHeight="1">
      <c r="A231" s="1491"/>
      <c r="B231" s="1491"/>
      <c r="C231" s="1580"/>
      <c r="D231" s="547">
        <v>6060</v>
      </c>
      <c r="E231" s="1484" t="s">
        <v>241</v>
      </c>
      <c r="F231" s="548">
        <v>24028</v>
      </c>
      <c r="G231" s="548">
        <v>24028</v>
      </c>
      <c r="H231" s="1480">
        <f t="shared" si="4"/>
        <v>100</v>
      </c>
    </row>
    <row r="232" spans="1:8" ht="33.75" customHeight="1">
      <c r="A232" s="1491"/>
      <c r="B232" s="1491"/>
      <c r="C232" s="1507">
        <v>80103</v>
      </c>
      <c r="D232" s="1581" t="s">
        <v>279</v>
      </c>
      <c r="E232" s="1581"/>
      <c r="F232" s="570">
        <v>493633</v>
      </c>
      <c r="G232" s="570">
        <v>253763</v>
      </c>
      <c r="H232" s="1533">
        <f t="shared" si="4"/>
        <v>51.40721953354011</v>
      </c>
    </row>
    <row r="233" spans="1:8" ht="39" customHeight="1">
      <c r="A233" s="1498"/>
      <c r="B233" s="601"/>
      <c r="C233" s="1569"/>
      <c r="D233" s="1559" t="s">
        <v>280</v>
      </c>
      <c r="E233" s="1483" t="s">
        <v>213</v>
      </c>
      <c r="F233" s="570">
        <v>18727</v>
      </c>
      <c r="G233" s="570">
        <v>9786</v>
      </c>
      <c r="H233" s="1533">
        <f t="shared" si="4"/>
        <v>52.25610081700219</v>
      </c>
    </row>
    <row r="234" spans="1:8" ht="33.75" customHeight="1">
      <c r="A234" s="1545"/>
      <c r="B234" s="601"/>
      <c r="C234" s="1569"/>
      <c r="D234" s="1559" t="s">
        <v>281</v>
      </c>
      <c r="E234" s="1483" t="s">
        <v>199</v>
      </c>
      <c r="F234" s="570">
        <v>340572</v>
      </c>
      <c r="G234" s="570">
        <v>160869</v>
      </c>
      <c r="H234" s="1533">
        <f t="shared" si="4"/>
        <v>47.234945914520274</v>
      </c>
    </row>
    <row r="235" spans="1:8" ht="35.25" customHeight="1">
      <c r="A235" s="1545"/>
      <c r="B235" s="601"/>
      <c r="C235" s="1569"/>
      <c r="D235" s="1559" t="s">
        <v>282</v>
      </c>
      <c r="E235" s="1483" t="s">
        <v>214</v>
      </c>
      <c r="F235" s="570">
        <v>28202</v>
      </c>
      <c r="G235" s="570">
        <v>25346</v>
      </c>
      <c r="H235" s="1533">
        <f t="shared" si="4"/>
        <v>89.87305864832281</v>
      </c>
    </row>
    <row r="236" spans="1:8" ht="27.75" customHeight="1">
      <c r="A236" s="1545"/>
      <c r="B236" s="601"/>
      <c r="C236" s="1569"/>
      <c r="D236" s="1559" t="s">
        <v>283</v>
      </c>
      <c r="E236" s="1483" t="s">
        <v>215</v>
      </c>
      <c r="F236" s="570">
        <v>67444</v>
      </c>
      <c r="G236" s="570">
        <v>31358</v>
      </c>
      <c r="H236" s="1533">
        <f t="shared" si="4"/>
        <v>46.49486981792302</v>
      </c>
    </row>
    <row r="237" spans="1:8" ht="28.5" customHeight="1">
      <c r="A237" s="1545"/>
      <c r="B237" s="601"/>
      <c r="C237" s="1569"/>
      <c r="D237" s="1559" t="s">
        <v>284</v>
      </c>
      <c r="E237" s="1483" t="s">
        <v>216</v>
      </c>
      <c r="F237" s="570">
        <v>9452</v>
      </c>
      <c r="G237" s="570">
        <v>4422</v>
      </c>
      <c r="H237" s="1533">
        <f t="shared" si="4"/>
        <v>46.783749471011426</v>
      </c>
    </row>
    <row r="238" spans="1:8" ht="30" customHeight="1">
      <c r="A238" s="1547"/>
      <c r="B238" s="1489"/>
      <c r="C238" s="1571"/>
      <c r="D238" s="1559" t="s">
        <v>285</v>
      </c>
      <c r="E238" s="1483" t="s">
        <v>226</v>
      </c>
      <c r="F238" s="570">
        <v>29236</v>
      </c>
      <c r="G238" s="570">
        <v>21982</v>
      </c>
      <c r="H238" s="1480">
        <f t="shared" si="4"/>
        <v>75.18812423040087</v>
      </c>
    </row>
    <row r="239" spans="1:8" ht="26.25" customHeight="1">
      <c r="A239" s="1545"/>
      <c r="B239" s="1499"/>
      <c r="C239" s="1499">
        <v>80104</v>
      </c>
      <c r="D239" s="1582" t="s">
        <v>286</v>
      </c>
      <c r="E239" s="1582"/>
      <c r="F239" s="595">
        <v>2769027</v>
      </c>
      <c r="G239" s="595">
        <v>1314463</v>
      </c>
      <c r="H239" s="1550">
        <f t="shared" si="4"/>
        <v>47.47021246091136</v>
      </c>
    </row>
    <row r="240" spans="1:8" ht="30.75" customHeight="1">
      <c r="A240" s="1545"/>
      <c r="B240" s="1545"/>
      <c r="C240" s="1498"/>
      <c r="D240" s="1535">
        <v>3020</v>
      </c>
      <c r="E240" s="1484" t="s">
        <v>213</v>
      </c>
      <c r="F240" s="570">
        <v>4494</v>
      </c>
      <c r="G240" s="570">
        <v>1427</v>
      </c>
      <c r="H240" s="1533">
        <f t="shared" si="4"/>
        <v>31.75344904316867</v>
      </c>
    </row>
    <row r="241" spans="1:8" ht="28.5" customHeight="1">
      <c r="A241" s="1545"/>
      <c r="B241" s="1545"/>
      <c r="C241" s="1498"/>
      <c r="D241" s="1535">
        <v>4010</v>
      </c>
      <c r="E241" s="1484" t="s">
        <v>199</v>
      </c>
      <c r="F241" s="570">
        <v>1452454</v>
      </c>
      <c r="G241" s="570">
        <v>681783</v>
      </c>
      <c r="H241" s="1533">
        <f t="shared" si="4"/>
        <v>46.940075210643506</v>
      </c>
    </row>
    <row r="242" spans="1:8" ht="31.5" customHeight="1">
      <c r="A242" s="1545"/>
      <c r="B242" s="1545"/>
      <c r="C242" s="1498"/>
      <c r="D242" s="1535">
        <v>4040</v>
      </c>
      <c r="E242" s="1484" t="s">
        <v>214</v>
      </c>
      <c r="F242" s="570">
        <v>108332</v>
      </c>
      <c r="G242" s="570">
        <v>105116</v>
      </c>
      <c r="H242" s="1533">
        <f t="shared" si="4"/>
        <v>97.0313480781302</v>
      </c>
    </row>
    <row r="243" spans="1:8" ht="30.75" customHeight="1">
      <c r="A243" s="1545"/>
      <c r="B243" s="1545"/>
      <c r="C243" s="1498"/>
      <c r="D243" s="1535">
        <v>4110</v>
      </c>
      <c r="E243" s="1484" t="s">
        <v>215</v>
      </c>
      <c r="F243" s="570">
        <v>265488</v>
      </c>
      <c r="G243" s="570">
        <v>110494</v>
      </c>
      <c r="H243" s="1533">
        <f t="shared" si="4"/>
        <v>41.61920689447357</v>
      </c>
    </row>
    <row r="244" spans="1:8" s="614" customFormat="1" ht="23.25" customHeight="1">
      <c r="A244" s="1545"/>
      <c r="B244" s="1545"/>
      <c r="C244" s="1498"/>
      <c r="D244" s="1535">
        <v>4120</v>
      </c>
      <c r="E244" s="1484" t="s">
        <v>216</v>
      </c>
      <c r="F244" s="570">
        <v>43886</v>
      </c>
      <c r="G244" s="570">
        <v>16433</v>
      </c>
      <c r="H244" s="1533">
        <f t="shared" si="4"/>
        <v>37.44474319828647</v>
      </c>
    </row>
    <row r="245" spans="1:8" ht="24.75" customHeight="1">
      <c r="A245" s="1498"/>
      <c r="B245" s="1545"/>
      <c r="C245" s="1498"/>
      <c r="D245" s="1535">
        <v>4210</v>
      </c>
      <c r="E245" s="1484" t="s">
        <v>190</v>
      </c>
      <c r="F245" s="570">
        <v>97070</v>
      </c>
      <c r="G245" s="570">
        <v>55174</v>
      </c>
      <c r="H245" s="1533">
        <f t="shared" si="4"/>
        <v>56.83939425157103</v>
      </c>
    </row>
    <row r="246" spans="1:8" ht="24.75" customHeight="1">
      <c r="A246" s="1491"/>
      <c r="B246" s="1491"/>
      <c r="C246" s="1498"/>
      <c r="D246" s="1535">
        <v>4220</v>
      </c>
      <c r="E246" s="1484" t="s">
        <v>268</v>
      </c>
      <c r="F246" s="570">
        <v>269568</v>
      </c>
      <c r="G246" s="570">
        <v>120238</v>
      </c>
      <c r="H246" s="1533">
        <f t="shared" si="4"/>
        <v>44.60395892687559</v>
      </c>
    </row>
    <row r="247" spans="1:8" ht="30.75" customHeight="1">
      <c r="A247" s="1491"/>
      <c r="B247" s="1491"/>
      <c r="C247" s="1498"/>
      <c r="D247" s="1535">
        <v>4240</v>
      </c>
      <c r="E247" s="1484" t="s">
        <v>269</v>
      </c>
      <c r="F247" s="570">
        <v>5652</v>
      </c>
      <c r="G247" s="570">
        <v>4231</v>
      </c>
      <c r="H247" s="1533">
        <f t="shared" si="4"/>
        <v>74.85845718329794</v>
      </c>
    </row>
    <row r="248" spans="1:8" ht="25.5" customHeight="1">
      <c r="A248" s="1491"/>
      <c r="B248" s="1491"/>
      <c r="C248" s="1498"/>
      <c r="D248" s="1535">
        <v>4260</v>
      </c>
      <c r="E248" s="1484" t="s">
        <v>218</v>
      </c>
      <c r="F248" s="570">
        <v>159150</v>
      </c>
      <c r="G248" s="570">
        <v>90575</v>
      </c>
      <c r="H248" s="1533">
        <f t="shared" si="4"/>
        <v>56.91171850455545</v>
      </c>
    </row>
    <row r="249" spans="1:8" ht="24.75" customHeight="1">
      <c r="A249" s="1491"/>
      <c r="B249" s="1491"/>
      <c r="C249" s="1498"/>
      <c r="D249" s="1535">
        <v>4270</v>
      </c>
      <c r="E249" s="1484" t="s">
        <v>219</v>
      </c>
      <c r="F249" s="570">
        <v>173000</v>
      </c>
      <c r="G249" s="570">
        <v>2440</v>
      </c>
      <c r="H249" s="1480">
        <f t="shared" si="4"/>
        <v>1.4104046242774566</v>
      </c>
    </row>
    <row r="250" spans="1:8" ht="21.75" customHeight="1">
      <c r="A250" s="1491"/>
      <c r="B250" s="1491"/>
      <c r="C250" s="1498"/>
      <c r="D250" s="1535">
        <v>4280</v>
      </c>
      <c r="E250" s="1484" t="s">
        <v>220</v>
      </c>
      <c r="F250" s="570">
        <v>2820</v>
      </c>
      <c r="G250" s="570">
        <v>1036</v>
      </c>
      <c r="H250" s="1533">
        <f t="shared" si="4"/>
        <v>36.737588652482266</v>
      </c>
    </row>
    <row r="251" spans="1:8" ht="29.25" customHeight="1">
      <c r="A251" s="1491"/>
      <c r="B251" s="1491"/>
      <c r="C251" s="1498"/>
      <c r="D251" s="1535">
        <v>4300</v>
      </c>
      <c r="E251" s="1484" t="s">
        <v>200</v>
      </c>
      <c r="F251" s="570">
        <v>42320</v>
      </c>
      <c r="G251" s="570">
        <v>26513</v>
      </c>
      <c r="H251" s="1533">
        <f t="shared" si="4"/>
        <v>62.64886578449905</v>
      </c>
    </row>
    <row r="252" spans="1:8" ht="27.75" customHeight="1">
      <c r="A252" s="1491"/>
      <c r="B252" s="1491"/>
      <c r="C252" s="1491"/>
      <c r="D252" s="547">
        <v>4350</v>
      </c>
      <c r="E252" s="1484" t="s">
        <v>221</v>
      </c>
      <c r="F252" s="570">
        <v>1723</v>
      </c>
      <c r="G252" s="570">
        <v>357</v>
      </c>
      <c r="H252" s="1533">
        <f t="shared" si="4"/>
        <v>20.719674985490425</v>
      </c>
    </row>
    <row r="253" spans="1:8" ht="42" customHeight="1">
      <c r="A253" s="1491"/>
      <c r="B253" s="1491"/>
      <c r="C253" s="1491"/>
      <c r="D253" s="547">
        <v>4360</v>
      </c>
      <c r="E253" s="1484" t="s">
        <v>222</v>
      </c>
      <c r="F253" s="570">
        <v>950</v>
      </c>
      <c r="G253" s="570">
        <v>0</v>
      </c>
      <c r="H253" s="1549" t="s">
        <v>767</v>
      </c>
    </row>
    <row r="254" spans="1:8" ht="38.25" customHeight="1">
      <c r="A254" s="1491"/>
      <c r="B254" s="1491"/>
      <c r="C254" s="1491"/>
      <c r="D254" s="547">
        <v>4370</v>
      </c>
      <c r="E254" s="1484" t="s">
        <v>223</v>
      </c>
      <c r="F254" s="570">
        <v>7690</v>
      </c>
      <c r="G254" s="570">
        <v>2678</v>
      </c>
      <c r="H254" s="1533">
        <f t="shared" si="4"/>
        <v>34.82444733420026</v>
      </c>
    </row>
    <row r="255" spans="1:8" ht="27.75" customHeight="1">
      <c r="A255" s="1491"/>
      <c r="B255" s="1491"/>
      <c r="C255" s="1491"/>
      <c r="D255" s="547">
        <v>4410</v>
      </c>
      <c r="E255" s="1484" t="s">
        <v>225</v>
      </c>
      <c r="F255" s="570">
        <v>1100</v>
      </c>
      <c r="G255" s="570">
        <v>234</v>
      </c>
      <c r="H255" s="1533">
        <f t="shared" si="4"/>
        <v>21.272727272727273</v>
      </c>
    </row>
    <row r="256" spans="1:8" ht="26.25" customHeight="1">
      <c r="A256" s="1491"/>
      <c r="B256" s="1491"/>
      <c r="C256" s="1491"/>
      <c r="D256" s="547">
        <v>4430</v>
      </c>
      <c r="E256" s="1484" t="s">
        <v>201</v>
      </c>
      <c r="F256" s="548">
        <v>2100</v>
      </c>
      <c r="G256" s="548">
        <v>138</v>
      </c>
      <c r="H256" s="1533">
        <f t="shared" si="4"/>
        <v>6.571428571428571</v>
      </c>
    </row>
    <row r="257" spans="1:8" ht="27.75" customHeight="1">
      <c r="A257" s="1498"/>
      <c r="B257" s="1498"/>
      <c r="C257" s="1491"/>
      <c r="D257" s="547">
        <v>4440</v>
      </c>
      <c r="E257" s="1484" t="s">
        <v>226</v>
      </c>
      <c r="F257" s="570">
        <v>121780</v>
      </c>
      <c r="G257" s="570">
        <v>93300</v>
      </c>
      <c r="H257" s="1533">
        <f t="shared" si="4"/>
        <v>76.61356544588602</v>
      </c>
    </row>
    <row r="258" spans="1:8" ht="32.25" customHeight="1">
      <c r="A258" s="1545"/>
      <c r="B258" s="1498"/>
      <c r="C258" s="1491"/>
      <c r="D258" s="547">
        <v>4700</v>
      </c>
      <c r="E258" s="1484" t="s">
        <v>227</v>
      </c>
      <c r="F258" s="570">
        <v>2500</v>
      </c>
      <c r="G258" s="570">
        <v>550</v>
      </c>
      <c r="H258" s="1533">
        <f t="shared" si="4"/>
        <v>22</v>
      </c>
    </row>
    <row r="259" spans="1:8" ht="42.75" customHeight="1">
      <c r="A259" s="1545"/>
      <c r="B259" s="1498"/>
      <c r="C259" s="1491"/>
      <c r="D259" s="547">
        <v>4740</v>
      </c>
      <c r="E259" s="1484" t="s">
        <v>202</v>
      </c>
      <c r="F259" s="570">
        <v>5100</v>
      </c>
      <c r="G259" s="570">
        <v>850</v>
      </c>
      <c r="H259" s="1533">
        <f t="shared" si="4"/>
        <v>16.666666666666664</v>
      </c>
    </row>
    <row r="260" spans="1:8" ht="35.25" customHeight="1">
      <c r="A260" s="1545"/>
      <c r="B260" s="1498"/>
      <c r="C260" s="1514"/>
      <c r="D260" s="547">
        <v>4750</v>
      </c>
      <c r="E260" s="1484" t="s">
        <v>240</v>
      </c>
      <c r="F260" s="570">
        <v>1850</v>
      </c>
      <c r="G260" s="570">
        <v>896</v>
      </c>
      <c r="H260" s="1533">
        <f t="shared" si="4"/>
        <v>48.432432432432435</v>
      </c>
    </row>
    <row r="261" spans="1:8" ht="27.75" customHeight="1">
      <c r="A261" s="1545"/>
      <c r="B261" s="1498"/>
      <c r="C261" s="1477">
        <v>80110</v>
      </c>
      <c r="D261" s="1486" t="s">
        <v>287</v>
      </c>
      <c r="E261" s="1486"/>
      <c r="F261" s="548">
        <v>4822424</v>
      </c>
      <c r="G261" s="548">
        <v>1740359.19</v>
      </c>
      <c r="H261" s="1533">
        <f t="shared" si="4"/>
        <v>36.08888787049832</v>
      </c>
    </row>
    <row r="262" spans="1:8" ht="30.75" customHeight="1">
      <c r="A262" s="1547"/>
      <c r="B262" s="1547"/>
      <c r="C262" s="1485"/>
      <c r="D262" s="1535">
        <v>3020</v>
      </c>
      <c r="E262" s="1484" t="s">
        <v>213</v>
      </c>
      <c r="F262" s="570">
        <v>35068</v>
      </c>
      <c r="G262" s="570">
        <v>16360</v>
      </c>
      <c r="H262" s="1533">
        <f t="shared" si="4"/>
        <v>46.65221854682331</v>
      </c>
    </row>
    <row r="263" spans="1:8" ht="27.75" customHeight="1">
      <c r="A263" s="1545"/>
      <c r="B263" s="1545"/>
      <c r="C263" s="1481"/>
      <c r="D263" s="1548">
        <v>3240</v>
      </c>
      <c r="E263" s="1502" t="s">
        <v>263</v>
      </c>
      <c r="F263" s="555">
        <v>1500</v>
      </c>
      <c r="G263" s="555">
        <v>1100</v>
      </c>
      <c r="H263" s="1550">
        <f t="shared" si="4"/>
        <v>73.33333333333333</v>
      </c>
    </row>
    <row r="264" spans="1:8" ht="30.75" customHeight="1">
      <c r="A264" s="1545"/>
      <c r="B264" s="1545"/>
      <c r="C264" s="1481"/>
      <c r="D264" s="1535">
        <v>4010</v>
      </c>
      <c r="E264" s="1484" t="s">
        <v>199</v>
      </c>
      <c r="F264" s="570">
        <v>2257947</v>
      </c>
      <c r="G264" s="570">
        <v>1048460</v>
      </c>
      <c r="H264" s="1533">
        <f t="shared" si="4"/>
        <v>46.43421656929946</v>
      </c>
    </row>
    <row r="265" spans="1:8" ht="33" customHeight="1">
      <c r="A265" s="1498"/>
      <c r="B265" s="1545"/>
      <c r="C265" s="1481"/>
      <c r="D265" s="1535">
        <v>4040</v>
      </c>
      <c r="E265" s="1484" t="s">
        <v>214</v>
      </c>
      <c r="F265" s="570">
        <v>168796</v>
      </c>
      <c r="G265" s="570">
        <v>159538</v>
      </c>
      <c r="H265" s="1533">
        <f t="shared" si="4"/>
        <v>94.51527287376477</v>
      </c>
    </row>
    <row r="266" spans="1:8" s="614" customFormat="1" ht="27.75" customHeight="1">
      <c r="A266" s="1583"/>
      <c r="B266" s="1545"/>
      <c r="C266" s="1481"/>
      <c r="D266" s="1535">
        <v>4110</v>
      </c>
      <c r="E266" s="1484" t="s">
        <v>215</v>
      </c>
      <c r="F266" s="570">
        <v>431000</v>
      </c>
      <c r="G266" s="570">
        <v>161688</v>
      </c>
      <c r="H266" s="1533">
        <f t="shared" si="4"/>
        <v>37.51461716937355</v>
      </c>
    </row>
    <row r="267" spans="1:8" s="614" customFormat="1" ht="93.75" customHeight="1">
      <c r="A267" s="1583"/>
      <c r="B267" s="1545"/>
      <c r="C267" s="1481"/>
      <c r="D267" s="1535">
        <v>4118</v>
      </c>
      <c r="E267" s="1484" t="s">
        <v>288</v>
      </c>
      <c r="F267" s="570">
        <v>5495</v>
      </c>
      <c r="G267" s="570">
        <v>0</v>
      </c>
      <c r="H267" s="1584">
        <f t="shared" si="4"/>
        <v>0</v>
      </c>
    </row>
    <row r="268" spans="1:8" s="614" customFormat="1" ht="25.5" customHeight="1">
      <c r="A268" s="1583"/>
      <c r="B268" s="1545"/>
      <c r="C268" s="1481"/>
      <c r="D268" s="1535">
        <v>4120</v>
      </c>
      <c r="E268" s="1484" t="s">
        <v>216</v>
      </c>
      <c r="F268" s="570">
        <v>60153</v>
      </c>
      <c r="G268" s="570">
        <v>25694</v>
      </c>
      <c r="H268" s="1533">
        <f t="shared" si="4"/>
        <v>42.71441158379466</v>
      </c>
    </row>
    <row r="269" spans="1:8" s="614" customFormat="1" ht="84" customHeight="1">
      <c r="A269" s="1499"/>
      <c r="B269" s="1498"/>
      <c r="C269" s="1481"/>
      <c r="D269" s="1548">
        <v>4128</v>
      </c>
      <c r="E269" s="1502" t="s">
        <v>289</v>
      </c>
      <c r="F269" s="555">
        <v>775</v>
      </c>
      <c r="G269" s="555">
        <v>0</v>
      </c>
      <c r="H269" s="1585">
        <f t="shared" si="4"/>
        <v>0</v>
      </c>
    </row>
    <row r="270" spans="1:8" s="614" customFormat="1" ht="84" customHeight="1">
      <c r="A270" s="1583"/>
      <c r="B270" s="1545"/>
      <c r="C270" s="1481"/>
      <c r="D270" s="1535">
        <v>4178</v>
      </c>
      <c r="E270" s="1484" t="s">
        <v>266</v>
      </c>
      <c r="F270" s="570">
        <v>70058</v>
      </c>
      <c r="G270" s="570">
        <v>7082</v>
      </c>
      <c r="H270" s="1533">
        <f t="shared" si="4"/>
        <v>10.108767021610666</v>
      </c>
    </row>
    <row r="271" spans="1:8" ht="28.5" customHeight="1">
      <c r="A271" s="1583"/>
      <c r="B271" s="1545"/>
      <c r="C271" s="1481"/>
      <c r="D271" s="1535">
        <v>4210</v>
      </c>
      <c r="E271" s="1484" t="s">
        <v>190</v>
      </c>
      <c r="F271" s="570">
        <v>87488</v>
      </c>
      <c r="G271" s="570">
        <v>52728</v>
      </c>
      <c r="H271" s="1533">
        <f t="shared" si="4"/>
        <v>60.26883686905633</v>
      </c>
    </row>
    <row r="272" spans="1:8" ht="81.75" customHeight="1">
      <c r="A272" s="1583"/>
      <c r="B272" s="1545"/>
      <c r="C272" s="1481"/>
      <c r="D272" s="1535">
        <v>4218</v>
      </c>
      <c r="E272" s="1484" t="s">
        <v>267</v>
      </c>
      <c r="F272" s="570">
        <v>10850</v>
      </c>
      <c r="G272" s="570">
        <v>2000</v>
      </c>
      <c r="H272" s="1533">
        <f t="shared" si="4"/>
        <v>18.433179723502306</v>
      </c>
    </row>
    <row r="273" spans="1:8" ht="27" customHeight="1">
      <c r="A273" s="1583"/>
      <c r="B273" s="1545"/>
      <c r="C273" s="1481"/>
      <c r="D273" s="1535">
        <v>4220</v>
      </c>
      <c r="E273" s="1484" t="s">
        <v>268</v>
      </c>
      <c r="F273" s="570">
        <v>12050</v>
      </c>
      <c r="G273" s="570">
        <v>5773</v>
      </c>
      <c r="H273" s="1533">
        <f t="shared" si="4"/>
        <v>47.90871369294606</v>
      </c>
    </row>
    <row r="274" spans="1:8" ht="29.25" customHeight="1">
      <c r="A274" s="1583"/>
      <c r="B274" s="1545"/>
      <c r="C274" s="1498"/>
      <c r="D274" s="1535">
        <v>4240</v>
      </c>
      <c r="E274" s="1484" t="s">
        <v>269</v>
      </c>
      <c r="F274" s="570">
        <v>13100</v>
      </c>
      <c r="G274" s="570">
        <v>2342</v>
      </c>
      <c r="H274" s="1533">
        <f t="shared" si="4"/>
        <v>17.877862595419845</v>
      </c>
    </row>
    <row r="275" spans="1:8" ht="93" customHeight="1">
      <c r="A275" s="1583"/>
      <c r="B275" s="1545"/>
      <c r="C275" s="1498"/>
      <c r="D275" s="1535">
        <v>4248</v>
      </c>
      <c r="E275" s="1484" t="s">
        <v>270</v>
      </c>
      <c r="F275" s="570">
        <v>584</v>
      </c>
      <c r="G275" s="570">
        <v>0</v>
      </c>
      <c r="H275" s="1549" t="s">
        <v>767</v>
      </c>
    </row>
    <row r="276" spans="1:8" ht="28.5" customHeight="1">
      <c r="A276" s="1583"/>
      <c r="B276" s="1545"/>
      <c r="C276" s="1498"/>
      <c r="D276" s="1535">
        <v>4260</v>
      </c>
      <c r="E276" s="1484" t="s">
        <v>218</v>
      </c>
      <c r="F276" s="570">
        <v>130150</v>
      </c>
      <c r="G276" s="570">
        <v>83033</v>
      </c>
      <c r="H276" s="1533">
        <f t="shared" si="4"/>
        <v>63.79792547061084</v>
      </c>
    </row>
    <row r="277" spans="1:8" ht="26.25" customHeight="1">
      <c r="A277" s="1586"/>
      <c r="B277" s="1547"/>
      <c r="C277" s="554"/>
      <c r="D277" s="1535">
        <v>4270</v>
      </c>
      <c r="E277" s="1484" t="s">
        <v>219</v>
      </c>
      <c r="F277" s="570">
        <v>174800</v>
      </c>
      <c r="G277" s="570">
        <v>0</v>
      </c>
      <c r="H277" s="819" t="s">
        <v>767</v>
      </c>
    </row>
    <row r="278" spans="1:8" ht="24" customHeight="1">
      <c r="A278" s="1583"/>
      <c r="B278" s="1545"/>
      <c r="C278" s="1498"/>
      <c r="D278" s="1548">
        <v>4280</v>
      </c>
      <c r="E278" s="1502" t="s">
        <v>220</v>
      </c>
      <c r="F278" s="555">
        <v>2260</v>
      </c>
      <c r="G278" s="555">
        <v>304</v>
      </c>
      <c r="H278" s="1550">
        <f t="shared" si="4"/>
        <v>13.451327433628318</v>
      </c>
    </row>
    <row r="279" spans="1:8" ht="24" customHeight="1">
      <c r="A279" s="1583"/>
      <c r="B279" s="1545"/>
      <c r="C279" s="1498"/>
      <c r="D279" s="1535">
        <v>4300</v>
      </c>
      <c r="E279" s="1484" t="s">
        <v>200</v>
      </c>
      <c r="F279" s="570">
        <v>50540</v>
      </c>
      <c r="G279" s="570">
        <v>20551</v>
      </c>
      <c r="H279" s="1533">
        <f t="shared" si="4"/>
        <v>40.662841313810844</v>
      </c>
    </row>
    <row r="280" spans="1:8" ht="82.5" customHeight="1">
      <c r="A280" s="1583"/>
      <c r="B280" s="1545"/>
      <c r="C280" s="1498"/>
      <c r="D280" s="1535">
        <v>4308</v>
      </c>
      <c r="E280" s="1484" t="s">
        <v>290</v>
      </c>
      <c r="F280" s="570">
        <v>70131</v>
      </c>
      <c r="G280" s="570">
        <v>1272</v>
      </c>
      <c r="H280" s="1533">
        <f t="shared" si="4"/>
        <v>1.8137485562732603</v>
      </c>
    </row>
    <row r="281" spans="1:8" ht="30.75" customHeight="1">
      <c r="A281" s="1583"/>
      <c r="B281" s="1545"/>
      <c r="C281" s="1498"/>
      <c r="D281" s="1535">
        <v>4350</v>
      </c>
      <c r="E281" s="1484" t="s">
        <v>221</v>
      </c>
      <c r="F281" s="570">
        <v>2172</v>
      </c>
      <c r="G281" s="570">
        <v>1079</v>
      </c>
      <c r="H281" s="1533">
        <f t="shared" si="4"/>
        <v>49.67771639042357</v>
      </c>
    </row>
    <row r="282" spans="1:8" ht="36" customHeight="1">
      <c r="A282" s="1583"/>
      <c r="B282" s="1545"/>
      <c r="C282" s="1498"/>
      <c r="D282" s="1535">
        <v>4360</v>
      </c>
      <c r="E282" s="1484" t="s">
        <v>222</v>
      </c>
      <c r="F282" s="570">
        <v>1940</v>
      </c>
      <c r="G282" s="570">
        <v>1187</v>
      </c>
      <c r="H282" s="1533">
        <f t="shared" si="4"/>
        <v>61.185567010309285</v>
      </c>
    </row>
    <row r="283" spans="1:8" ht="109.5" customHeight="1">
      <c r="A283" s="1583"/>
      <c r="B283" s="1545"/>
      <c r="C283" s="1498"/>
      <c r="D283" s="1548">
        <v>4368</v>
      </c>
      <c r="E283" s="1502" t="s">
        <v>291</v>
      </c>
      <c r="F283" s="555">
        <v>240</v>
      </c>
      <c r="G283" s="555">
        <v>0</v>
      </c>
      <c r="H283" s="1534" t="s">
        <v>767</v>
      </c>
    </row>
    <row r="284" spans="1:8" ht="39" customHeight="1">
      <c r="A284" s="1490"/>
      <c r="B284" s="1491"/>
      <c r="C284" s="1539"/>
      <c r="D284" s="1535">
        <v>4370</v>
      </c>
      <c r="E284" s="1484" t="s">
        <v>223</v>
      </c>
      <c r="F284" s="570">
        <v>9740</v>
      </c>
      <c r="G284" s="570">
        <v>5056</v>
      </c>
      <c r="H284" s="1533">
        <f aca="true" t="shared" si="5" ref="H284:H300">G284/F284*100</f>
        <v>51.90965092402464</v>
      </c>
    </row>
    <row r="285" spans="1:8" ht="24.75" customHeight="1">
      <c r="A285" s="1491"/>
      <c r="B285" s="1491"/>
      <c r="C285" s="1491"/>
      <c r="D285" s="1535">
        <v>4410</v>
      </c>
      <c r="E285" s="1484" t="s">
        <v>225</v>
      </c>
      <c r="F285" s="570">
        <v>4000</v>
      </c>
      <c r="G285" s="570">
        <v>3222</v>
      </c>
      <c r="H285" s="1533">
        <f t="shared" si="5"/>
        <v>80.55</v>
      </c>
    </row>
    <row r="286" spans="1:8" ht="26.25" customHeight="1">
      <c r="A286" s="1491"/>
      <c r="B286" s="1491"/>
      <c r="C286" s="1491"/>
      <c r="D286" s="1535">
        <v>4420</v>
      </c>
      <c r="E286" s="1484" t="s">
        <v>238</v>
      </c>
      <c r="F286" s="570">
        <v>1000</v>
      </c>
      <c r="G286" s="570">
        <v>0</v>
      </c>
      <c r="H286" s="819" t="s">
        <v>767</v>
      </c>
    </row>
    <row r="287" spans="1:8" ht="30" customHeight="1">
      <c r="A287" s="1491"/>
      <c r="B287" s="1491"/>
      <c r="C287" s="1491"/>
      <c r="D287" s="1558">
        <v>4430</v>
      </c>
      <c r="E287" s="1483" t="s">
        <v>201</v>
      </c>
      <c r="F287" s="570">
        <v>2603</v>
      </c>
      <c r="G287" s="570">
        <v>2284</v>
      </c>
      <c r="H287" s="1480">
        <f t="shared" si="5"/>
        <v>87.74490971955437</v>
      </c>
    </row>
    <row r="288" spans="1:8" ht="83.25" customHeight="1">
      <c r="A288" s="1491"/>
      <c r="B288" s="1491"/>
      <c r="C288" s="1491"/>
      <c r="D288" s="1558">
        <v>4438</v>
      </c>
      <c r="E288" s="1484" t="s">
        <v>292</v>
      </c>
      <c r="F288" s="570">
        <v>200</v>
      </c>
      <c r="G288" s="570">
        <v>0</v>
      </c>
      <c r="H288" s="819" t="s">
        <v>767</v>
      </c>
    </row>
    <row r="289" spans="1:8" ht="33.75" customHeight="1">
      <c r="A289" s="1491"/>
      <c r="B289" s="1491"/>
      <c r="C289" s="1491"/>
      <c r="D289" s="1558">
        <v>4440</v>
      </c>
      <c r="E289" s="1483" t="s">
        <v>226</v>
      </c>
      <c r="F289" s="570">
        <v>161675</v>
      </c>
      <c r="G289" s="570">
        <v>121256</v>
      </c>
      <c r="H289" s="1480">
        <f t="shared" si="5"/>
        <v>74.99984536879542</v>
      </c>
    </row>
    <row r="290" spans="1:8" ht="27" customHeight="1">
      <c r="A290" s="1491"/>
      <c r="B290" s="1491"/>
      <c r="C290" s="1491"/>
      <c r="D290" s="1558">
        <v>4480</v>
      </c>
      <c r="E290" s="1483" t="s">
        <v>873</v>
      </c>
      <c r="F290" s="570">
        <v>163</v>
      </c>
      <c r="G290" s="570">
        <v>130</v>
      </c>
      <c r="H290" s="1480">
        <f t="shared" si="5"/>
        <v>79.75460122699386</v>
      </c>
    </row>
    <row r="291" spans="1:8" ht="37.5" customHeight="1">
      <c r="A291" s="1491"/>
      <c r="B291" s="1491"/>
      <c r="C291" s="1491"/>
      <c r="D291" s="1535">
        <v>4700</v>
      </c>
      <c r="E291" s="1484" t="s">
        <v>227</v>
      </c>
      <c r="F291" s="570">
        <v>1350</v>
      </c>
      <c r="G291" s="570">
        <v>1250</v>
      </c>
      <c r="H291" s="1533">
        <f t="shared" si="5"/>
        <v>92.5925925925926</v>
      </c>
    </row>
    <row r="292" spans="1:8" ht="39.75" customHeight="1">
      <c r="A292" s="1491"/>
      <c r="B292" s="1491"/>
      <c r="C292" s="1491"/>
      <c r="D292" s="1535">
        <v>4740</v>
      </c>
      <c r="E292" s="1484" t="s">
        <v>202</v>
      </c>
      <c r="F292" s="570">
        <v>10420</v>
      </c>
      <c r="G292" s="570">
        <v>535</v>
      </c>
      <c r="H292" s="1533">
        <f t="shared" si="5"/>
        <v>5.134357005758158</v>
      </c>
    </row>
    <row r="293" spans="1:8" ht="36.75" customHeight="1">
      <c r="A293" s="1491"/>
      <c r="B293" s="1491"/>
      <c r="C293" s="1491"/>
      <c r="D293" s="1535">
        <v>4750</v>
      </c>
      <c r="E293" s="1484" t="s">
        <v>240</v>
      </c>
      <c r="F293" s="570">
        <v>3100</v>
      </c>
      <c r="G293" s="570">
        <v>2117</v>
      </c>
      <c r="H293" s="1533">
        <f t="shared" si="5"/>
        <v>68.29032258064515</v>
      </c>
    </row>
    <row r="294" spans="1:8" ht="27.75" customHeight="1">
      <c r="A294" s="1514"/>
      <c r="B294" s="1514"/>
      <c r="C294" s="554"/>
      <c r="D294" s="1558">
        <v>6050</v>
      </c>
      <c r="E294" s="1483" t="s">
        <v>193</v>
      </c>
      <c r="F294" s="570">
        <v>1025188</v>
      </c>
      <c r="G294" s="570">
        <v>0</v>
      </c>
      <c r="H294" s="819" t="s">
        <v>767</v>
      </c>
    </row>
    <row r="295" spans="1:8" ht="36.75" customHeight="1">
      <c r="A295" s="1491"/>
      <c r="B295" s="601"/>
      <c r="C295" s="1489"/>
      <c r="D295" s="554">
        <v>6060</v>
      </c>
      <c r="E295" s="1502" t="s">
        <v>241</v>
      </c>
      <c r="F295" s="1587">
        <v>15888</v>
      </c>
      <c r="G295" s="1587">
        <v>14318</v>
      </c>
      <c r="H295" s="1495">
        <f t="shared" si="5"/>
        <v>90.11832829808661</v>
      </c>
    </row>
    <row r="296" spans="1:8" ht="30.75" customHeight="1">
      <c r="A296" s="1491"/>
      <c r="B296" s="601"/>
      <c r="C296" s="1477">
        <v>80113</v>
      </c>
      <c r="D296" s="1501" t="s">
        <v>293</v>
      </c>
      <c r="E296" s="1513"/>
      <c r="F296" s="570">
        <v>225000</v>
      </c>
      <c r="G296" s="570">
        <v>101705</v>
      </c>
      <c r="H296" s="1533">
        <f t="shared" si="5"/>
        <v>45.20222222222222</v>
      </c>
    </row>
    <row r="297" spans="1:8" ht="25.5" customHeight="1">
      <c r="A297" s="1491"/>
      <c r="B297" s="601"/>
      <c r="C297" s="554"/>
      <c r="D297" s="547">
        <v>4300</v>
      </c>
      <c r="E297" s="1484" t="s">
        <v>200</v>
      </c>
      <c r="F297" s="570">
        <v>225000</v>
      </c>
      <c r="G297" s="570">
        <v>101705</v>
      </c>
      <c r="H297" s="1533">
        <f t="shared" si="5"/>
        <v>45.20222222222222</v>
      </c>
    </row>
    <row r="298" spans="1:8" ht="28.5" customHeight="1">
      <c r="A298" s="1491"/>
      <c r="B298" s="601"/>
      <c r="C298" s="1477">
        <v>80146</v>
      </c>
      <c r="D298" s="1478" t="s">
        <v>294</v>
      </c>
      <c r="E298" s="1521"/>
      <c r="F298" s="548">
        <v>74778</v>
      </c>
      <c r="G298" s="548">
        <v>25358</v>
      </c>
      <c r="H298" s="1533">
        <f t="shared" si="5"/>
        <v>33.91104335499746</v>
      </c>
    </row>
    <row r="299" spans="1:8" ht="28.5" customHeight="1">
      <c r="A299" s="1491"/>
      <c r="B299" s="601"/>
      <c r="C299" s="554"/>
      <c r="D299" s="547">
        <v>4300</v>
      </c>
      <c r="E299" s="1484" t="s">
        <v>200</v>
      </c>
      <c r="F299" s="548">
        <v>74778</v>
      </c>
      <c r="G299" s="548">
        <v>25358</v>
      </c>
      <c r="H299" s="1533">
        <f t="shared" si="5"/>
        <v>33.91104335499746</v>
      </c>
    </row>
    <row r="300" spans="1:8" ht="27.75" customHeight="1">
      <c r="A300" s="1569"/>
      <c r="B300" s="1498"/>
      <c r="C300" s="634">
        <v>80195</v>
      </c>
      <c r="D300" s="1521" t="s">
        <v>821</v>
      </c>
      <c r="E300" s="1521"/>
      <c r="F300" s="548">
        <f>SUM(F301:F303)</f>
        <v>301596</v>
      </c>
      <c r="G300" s="548">
        <v>1448</v>
      </c>
      <c r="H300" s="1533">
        <f t="shared" si="5"/>
        <v>0.4801124683351238</v>
      </c>
    </row>
    <row r="301" spans="1:8" s="614" customFormat="1" ht="27.75" customHeight="1">
      <c r="A301" s="1569"/>
      <c r="B301" s="1498"/>
      <c r="C301" s="640"/>
      <c r="D301" s="1588">
        <v>4170</v>
      </c>
      <c r="E301" s="1483" t="s">
        <v>217</v>
      </c>
      <c r="F301" s="548">
        <v>2600</v>
      </c>
      <c r="G301" s="548">
        <v>0</v>
      </c>
      <c r="H301" s="819" t="s">
        <v>767</v>
      </c>
    </row>
    <row r="302" spans="1:8" ht="27.75" customHeight="1">
      <c r="A302" s="1569"/>
      <c r="B302" s="1498"/>
      <c r="C302" s="640"/>
      <c r="D302" s="1589">
        <v>4210</v>
      </c>
      <c r="E302" s="1590" t="s">
        <v>190</v>
      </c>
      <c r="F302" s="595">
        <v>4200</v>
      </c>
      <c r="G302" s="595">
        <v>363</v>
      </c>
      <c r="H302" s="1495">
        <f aca="true" t="shared" si="6" ref="H302:H365">G302/F302*100</f>
        <v>8.642857142857142</v>
      </c>
    </row>
    <row r="303" spans="1:8" s="614" customFormat="1" ht="25.5" customHeight="1">
      <c r="A303" s="1571"/>
      <c r="B303" s="554"/>
      <c r="C303" s="104"/>
      <c r="D303" s="1591" t="s">
        <v>244</v>
      </c>
      <c r="E303" s="1483" t="s">
        <v>200</v>
      </c>
      <c r="F303" s="548">
        <v>294796</v>
      </c>
      <c r="G303" s="548">
        <v>1085</v>
      </c>
      <c r="H303" s="819" t="s">
        <v>767</v>
      </c>
    </row>
    <row r="304" spans="1:8" ht="28.5" customHeight="1">
      <c r="A304" s="1469" t="s">
        <v>953</v>
      </c>
      <c r="B304" s="1469">
        <v>851</v>
      </c>
      <c r="C304" s="1470" t="s">
        <v>937</v>
      </c>
      <c r="D304" s="1470"/>
      <c r="E304" s="1472"/>
      <c r="F304" s="1524">
        <v>380000</v>
      </c>
      <c r="G304" s="1524">
        <v>175246</v>
      </c>
      <c r="H304" s="1474">
        <f t="shared" si="6"/>
        <v>46.11736842105263</v>
      </c>
    </row>
    <row r="305" spans="1:8" ht="23.25" customHeight="1">
      <c r="A305" s="1498"/>
      <c r="B305" s="1592"/>
      <c r="C305" s="1507">
        <v>85153</v>
      </c>
      <c r="D305" s="1556" t="s">
        <v>295</v>
      </c>
      <c r="E305" s="1556"/>
      <c r="F305" s="1510">
        <v>26000</v>
      </c>
      <c r="G305" s="1510">
        <v>3997</v>
      </c>
      <c r="H305" s="1533">
        <f t="shared" si="6"/>
        <v>15.373076923076923</v>
      </c>
    </row>
    <row r="306" spans="1:8" ht="28.5" customHeight="1">
      <c r="A306" s="1498"/>
      <c r="B306" s="1592"/>
      <c r="C306" s="1498"/>
      <c r="D306" s="547">
        <v>4110</v>
      </c>
      <c r="E306" s="1484" t="s">
        <v>215</v>
      </c>
      <c r="F306" s="1510">
        <v>1300</v>
      </c>
      <c r="G306" s="1510">
        <v>0</v>
      </c>
      <c r="H306" s="819" t="s">
        <v>767</v>
      </c>
    </row>
    <row r="307" spans="1:8" ht="22.5" customHeight="1">
      <c r="A307" s="1498"/>
      <c r="B307" s="1592"/>
      <c r="C307" s="1551"/>
      <c r="D307" s="547">
        <v>4120</v>
      </c>
      <c r="E307" s="1484" t="s">
        <v>216</v>
      </c>
      <c r="F307" s="1510">
        <v>300</v>
      </c>
      <c r="G307" s="1510">
        <v>0</v>
      </c>
      <c r="H307" s="819" t="s">
        <v>767</v>
      </c>
    </row>
    <row r="308" spans="1:8" ht="27" customHeight="1">
      <c r="A308" s="1498"/>
      <c r="B308" s="1592"/>
      <c r="C308" s="1551"/>
      <c r="D308" s="547">
        <v>4170</v>
      </c>
      <c r="E308" s="1484" t="s">
        <v>217</v>
      </c>
      <c r="F308" s="1510">
        <v>7000</v>
      </c>
      <c r="G308" s="1510">
        <v>952</v>
      </c>
      <c r="H308" s="1480">
        <f t="shared" si="6"/>
        <v>13.600000000000001</v>
      </c>
    </row>
    <row r="309" spans="1:8" s="614" customFormat="1" ht="26.25" customHeight="1">
      <c r="A309" s="1565"/>
      <c r="B309" s="1592"/>
      <c r="C309" s="1551"/>
      <c r="D309" s="547">
        <v>4210</v>
      </c>
      <c r="E309" s="1484" t="s">
        <v>190</v>
      </c>
      <c r="F309" s="1510">
        <v>6000</v>
      </c>
      <c r="G309" s="1510">
        <v>500</v>
      </c>
      <c r="H309" s="1480">
        <f t="shared" si="6"/>
        <v>8.333333333333332</v>
      </c>
    </row>
    <row r="310" spans="1:8" s="614" customFormat="1" ht="25.5" customHeight="1">
      <c r="A310" s="1565"/>
      <c r="B310" s="1592"/>
      <c r="C310" s="1548"/>
      <c r="D310" s="547">
        <v>4300</v>
      </c>
      <c r="E310" s="1484" t="s">
        <v>200</v>
      </c>
      <c r="F310" s="1510">
        <v>11400</v>
      </c>
      <c r="G310" s="1510">
        <v>2544.99</v>
      </c>
      <c r="H310" s="1533">
        <f t="shared" si="6"/>
        <v>22.324473684210524</v>
      </c>
    </row>
    <row r="311" spans="1:8" s="614" customFormat="1" ht="26.25" customHeight="1">
      <c r="A311" s="1565"/>
      <c r="B311" s="1592"/>
      <c r="C311" s="1546">
        <v>85154</v>
      </c>
      <c r="D311" s="1501" t="s">
        <v>938</v>
      </c>
      <c r="E311" s="1513"/>
      <c r="F311" s="548">
        <v>344000</v>
      </c>
      <c r="G311" s="548">
        <v>165249</v>
      </c>
      <c r="H311" s="1533">
        <f t="shared" si="6"/>
        <v>48.0375</v>
      </c>
    </row>
    <row r="312" spans="1:8" s="614" customFormat="1" ht="70.5" customHeight="1">
      <c r="A312" s="1565"/>
      <c r="B312" s="1592"/>
      <c r="C312" s="1551"/>
      <c r="D312" s="1500">
        <v>2310</v>
      </c>
      <c r="E312" s="1513" t="s">
        <v>234</v>
      </c>
      <c r="F312" s="548">
        <v>4500</v>
      </c>
      <c r="G312" s="548">
        <v>0</v>
      </c>
      <c r="H312" s="819" t="s">
        <v>767</v>
      </c>
    </row>
    <row r="313" spans="1:8" s="614" customFormat="1" ht="55.5" customHeight="1">
      <c r="A313" s="1565"/>
      <c r="B313" s="1551"/>
      <c r="C313" s="1551"/>
      <c r="D313" s="1593" t="s">
        <v>296</v>
      </c>
      <c r="E313" s="1594" t="s">
        <v>255</v>
      </c>
      <c r="F313" s="548">
        <v>64000</v>
      </c>
      <c r="G313" s="548">
        <v>52000</v>
      </c>
      <c r="H313" s="1480">
        <f t="shared" si="6"/>
        <v>81.25</v>
      </c>
    </row>
    <row r="314" spans="1:8" s="614" customFormat="1" ht="30" customHeight="1">
      <c r="A314" s="1565"/>
      <c r="B314" s="1551"/>
      <c r="C314" s="1551"/>
      <c r="D314" s="1535">
        <v>3020</v>
      </c>
      <c r="E314" s="1484" t="s">
        <v>213</v>
      </c>
      <c r="F314" s="570">
        <v>400</v>
      </c>
      <c r="G314" s="570">
        <v>400</v>
      </c>
      <c r="H314" s="1533">
        <f t="shared" si="6"/>
        <v>100</v>
      </c>
    </row>
    <row r="315" spans="1:8" s="614" customFormat="1" ht="29.25" customHeight="1">
      <c r="A315" s="1565"/>
      <c r="B315" s="1551"/>
      <c r="C315" s="1551"/>
      <c r="D315" s="1535">
        <v>4010</v>
      </c>
      <c r="E315" s="1484" t="s">
        <v>199</v>
      </c>
      <c r="F315" s="570">
        <v>49000</v>
      </c>
      <c r="G315" s="570">
        <v>26508</v>
      </c>
      <c r="H315" s="1533">
        <f t="shared" si="6"/>
        <v>54.097959183673474</v>
      </c>
    </row>
    <row r="316" spans="1:8" s="614" customFormat="1" ht="32.25" customHeight="1">
      <c r="A316" s="1565"/>
      <c r="B316" s="1551"/>
      <c r="C316" s="1551"/>
      <c r="D316" s="1535">
        <v>4040</v>
      </c>
      <c r="E316" s="1484" t="s">
        <v>214</v>
      </c>
      <c r="F316" s="570">
        <v>4000</v>
      </c>
      <c r="G316" s="570">
        <v>3548</v>
      </c>
      <c r="H316" s="1533">
        <f t="shared" si="6"/>
        <v>88.7</v>
      </c>
    </row>
    <row r="317" spans="1:8" s="614" customFormat="1" ht="28.5" customHeight="1">
      <c r="A317" s="1595"/>
      <c r="B317" s="1548"/>
      <c r="C317" s="1548"/>
      <c r="D317" s="1535">
        <v>4110</v>
      </c>
      <c r="E317" s="1484" t="s">
        <v>215</v>
      </c>
      <c r="F317" s="570">
        <v>12200</v>
      </c>
      <c r="G317" s="570">
        <v>7741</v>
      </c>
      <c r="H317" s="1533">
        <f t="shared" si="6"/>
        <v>63.45081967213114</v>
      </c>
    </row>
    <row r="318" spans="1:8" s="614" customFormat="1" ht="24" customHeight="1">
      <c r="A318" s="1565"/>
      <c r="B318" s="1551"/>
      <c r="C318" s="1551"/>
      <c r="D318" s="1548">
        <v>4120</v>
      </c>
      <c r="E318" s="1502" t="s">
        <v>216</v>
      </c>
      <c r="F318" s="555">
        <v>1200</v>
      </c>
      <c r="G318" s="555">
        <v>688</v>
      </c>
      <c r="H318" s="1550">
        <f t="shared" si="6"/>
        <v>57.333333333333336</v>
      </c>
    </row>
    <row r="319" spans="1:8" s="614" customFormat="1" ht="30.75" customHeight="1">
      <c r="A319" s="1565"/>
      <c r="B319" s="1551"/>
      <c r="C319" s="1551"/>
      <c r="D319" s="1535">
        <v>4170</v>
      </c>
      <c r="E319" s="1484" t="s">
        <v>217</v>
      </c>
      <c r="F319" s="570">
        <v>73480</v>
      </c>
      <c r="G319" s="570">
        <v>32555</v>
      </c>
      <c r="H319" s="1533">
        <f t="shared" si="6"/>
        <v>44.304572672836144</v>
      </c>
    </row>
    <row r="320" spans="1:8" ht="30" customHeight="1">
      <c r="A320" s="1565"/>
      <c r="B320" s="1551"/>
      <c r="C320" s="1551"/>
      <c r="D320" s="1535">
        <v>4210</v>
      </c>
      <c r="E320" s="1484" t="s">
        <v>190</v>
      </c>
      <c r="F320" s="570">
        <v>18000</v>
      </c>
      <c r="G320" s="570">
        <v>9906</v>
      </c>
      <c r="H320" s="1533">
        <f t="shared" si="6"/>
        <v>55.03333333333333</v>
      </c>
    </row>
    <row r="321" spans="1:8" ht="26.25" customHeight="1">
      <c r="A321" s="1567"/>
      <c r="B321" s="1498"/>
      <c r="C321" s="1498"/>
      <c r="D321" s="1535">
        <v>4260</v>
      </c>
      <c r="E321" s="1484" t="s">
        <v>218</v>
      </c>
      <c r="F321" s="570">
        <v>11000</v>
      </c>
      <c r="G321" s="570">
        <v>5736</v>
      </c>
      <c r="H321" s="1533">
        <f t="shared" si="6"/>
        <v>52.14545454545455</v>
      </c>
    </row>
    <row r="322" spans="1:8" ht="23.25" customHeight="1">
      <c r="A322" s="1545"/>
      <c r="B322" s="1498"/>
      <c r="C322" s="1498"/>
      <c r="D322" s="1535">
        <v>4270</v>
      </c>
      <c r="E322" s="1484" t="s">
        <v>219</v>
      </c>
      <c r="F322" s="548">
        <v>71670</v>
      </c>
      <c r="G322" s="548">
        <v>0</v>
      </c>
      <c r="H322" s="819" t="s">
        <v>767</v>
      </c>
    </row>
    <row r="323" spans="1:8" s="614" customFormat="1" ht="24" customHeight="1">
      <c r="A323" s="1545"/>
      <c r="B323" s="1498"/>
      <c r="C323" s="1498"/>
      <c r="D323" s="1535">
        <v>4300</v>
      </c>
      <c r="E323" s="1484" t="s">
        <v>200</v>
      </c>
      <c r="F323" s="570">
        <v>22750</v>
      </c>
      <c r="G323" s="570">
        <v>20930</v>
      </c>
      <c r="H323" s="1533">
        <f t="shared" si="6"/>
        <v>92</v>
      </c>
    </row>
    <row r="324" spans="1:8" s="614" customFormat="1" ht="25.5" customHeight="1">
      <c r="A324" s="1545"/>
      <c r="B324" s="1498"/>
      <c r="C324" s="1498"/>
      <c r="D324" s="1593" t="s">
        <v>297</v>
      </c>
      <c r="E324" s="1484" t="s">
        <v>221</v>
      </c>
      <c r="F324" s="570">
        <v>1500</v>
      </c>
      <c r="G324" s="570">
        <v>746</v>
      </c>
      <c r="H324" s="1533">
        <f t="shared" si="6"/>
        <v>49.733333333333334</v>
      </c>
    </row>
    <row r="325" spans="1:8" s="614" customFormat="1" ht="37.5" customHeight="1">
      <c r="A325" s="1545"/>
      <c r="B325" s="1498"/>
      <c r="C325" s="1498"/>
      <c r="D325" s="1593" t="s">
        <v>298</v>
      </c>
      <c r="E325" s="1484" t="s">
        <v>299</v>
      </c>
      <c r="F325" s="570">
        <v>4000</v>
      </c>
      <c r="G325" s="570">
        <v>1054</v>
      </c>
      <c r="H325" s="1533">
        <f t="shared" si="6"/>
        <v>26.35</v>
      </c>
    </row>
    <row r="326" spans="1:8" ht="25.5" customHeight="1">
      <c r="A326" s="1545"/>
      <c r="B326" s="1498"/>
      <c r="C326" s="1498"/>
      <c r="D326" s="1535">
        <v>4410</v>
      </c>
      <c r="E326" s="1484" t="s">
        <v>225</v>
      </c>
      <c r="F326" s="570">
        <v>1500</v>
      </c>
      <c r="G326" s="570">
        <v>82</v>
      </c>
      <c r="H326" s="1533">
        <f t="shared" si="6"/>
        <v>5.466666666666667</v>
      </c>
    </row>
    <row r="327" spans="1:8" ht="25.5" customHeight="1">
      <c r="A327" s="1545"/>
      <c r="B327" s="1498"/>
      <c r="C327" s="1498"/>
      <c r="D327" s="1548">
        <v>4430</v>
      </c>
      <c r="E327" s="1502" t="s">
        <v>201</v>
      </c>
      <c r="F327" s="595">
        <v>300</v>
      </c>
      <c r="G327" s="595">
        <v>156</v>
      </c>
      <c r="H327" s="1495">
        <f t="shared" si="6"/>
        <v>52</v>
      </c>
    </row>
    <row r="328" spans="1:8" ht="32.25" customHeight="1">
      <c r="A328" s="1545"/>
      <c r="B328" s="1498"/>
      <c r="C328" s="1498"/>
      <c r="D328" s="1535">
        <v>4440</v>
      </c>
      <c r="E328" s="1484" t="s">
        <v>226</v>
      </c>
      <c r="F328" s="570">
        <v>2500</v>
      </c>
      <c r="G328" s="570">
        <v>2500</v>
      </c>
      <c r="H328" s="1533">
        <f t="shared" si="6"/>
        <v>100</v>
      </c>
    </row>
    <row r="329" spans="1:8" ht="39" customHeight="1">
      <c r="A329" s="1545"/>
      <c r="B329" s="1498"/>
      <c r="C329" s="1498"/>
      <c r="D329" s="1535">
        <v>4740</v>
      </c>
      <c r="E329" s="1484" t="s">
        <v>300</v>
      </c>
      <c r="F329" s="570">
        <v>1000</v>
      </c>
      <c r="G329" s="570">
        <v>699</v>
      </c>
      <c r="H329" s="1533">
        <f t="shared" si="6"/>
        <v>69.89999999999999</v>
      </c>
    </row>
    <row r="330" spans="1:8" ht="41.25" customHeight="1">
      <c r="A330" s="1545"/>
      <c r="B330" s="1498"/>
      <c r="C330" s="554"/>
      <c r="D330" s="1535">
        <v>4750</v>
      </c>
      <c r="E330" s="1484" t="s">
        <v>240</v>
      </c>
      <c r="F330" s="570">
        <v>1000</v>
      </c>
      <c r="G330" s="570">
        <v>0</v>
      </c>
      <c r="H330" s="819" t="s">
        <v>767</v>
      </c>
    </row>
    <row r="331" spans="1:8" ht="25.5" customHeight="1">
      <c r="A331" s="1545"/>
      <c r="B331" s="1498"/>
      <c r="C331" s="1552">
        <v>85195</v>
      </c>
      <c r="D331" s="1478" t="s">
        <v>821</v>
      </c>
      <c r="E331" s="1478"/>
      <c r="F331" s="548">
        <v>10000</v>
      </c>
      <c r="G331" s="548">
        <v>6000</v>
      </c>
      <c r="H331" s="1533">
        <f t="shared" si="6"/>
        <v>60</v>
      </c>
    </row>
    <row r="332" spans="1:8" ht="57" customHeight="1">
      <c r="A332" s="1547"/>
      <c r="B332" s="554"/>
      <c r="C332" s="1489"/>
      <c r="D332" s="547">
        <v>2820</v>
      </c>
      <c r="E332" s="1594" t="s">
        <v>255</v>
      </c>
      <c r="F332" s="548">
        <v>10000</v>
      </c>
      <c r="G332" s="548">
        <v>6000</v>
      </c>
      <c r="H332" s="1533">
        <f t="shared" si="6"/>
        <v>60</v>
      </c>
    </row>
    <row r="333" spans="1:8" ht="27" customHeight="1">
      <c r="A333" s="1565" t="s">
        <v>956</v>
      </c>
      <c r="B333" s="1565">
        <v>852</v>
      </c>
      <c r="C333" s="1470" t="s">
        <v>940</v>
      </c>
      <c r="D333" s="1470"/>
      <c r="E333" s="1472"/>
      <c r="F333" s="1524">
        <v>12654700</v>
      </c>
      <c r="G333" s="1524">
        <v>6084861</v>
      </c>
      <c r="H333" s="1474">
        <f t="shared" si="6"/>
        <v>48.08380285585593</v>
      </c>
    </row>
    <row r="334" spans="1:8" ht="27" customHeight="1">
      <c r="A334" s="601"/>
      <c r="B334" s="1481"/>
      <c r="C334" s="1477">
        <v>85203</v>
      </c>
      <c r="D334" s="1501" t="s">
        <v>941</v>
      </c>
      <c r="E334" s="1513"/>
      <c r="F334" s="548">
        <v>180000</v>
      </c>
      <c r="G334" s="548">
        <v>93200</v>
      </c>
      <c r="H334" s="1533">
        <f t="shared" si="6"/>
        <v>51.77777777777778</v>
      </c>
    </row>
    <row r="335" spans="1:8" ht="32.25" customHeight="1">
      <c r="A335" s="601"/>
      <c r="B335" s="1481"/>
      <c r="C335" s="1491"/>
      <c r="D335" s="1535">
        <v>4010</v>
      </c>
      <c r="E335" s="1484" t="s">
        <v>199</v>
      </c>
      <c r="F335" s="570">
        <v>117500</v>
      </c>
      <c r="G335" s="570">
        <v>53624</v>
      </c>
      <c r="H335" s="1533">
        <f t="shared" si="6"/>
        <v>45.63744680851064</v>
      </c>
    </row>
    <row r="336" spans="1:8" ht="31.5" customHeight="1">
      <c r="A336" s="1538"/>
      <c r="B336" s="1481"/>
      <c r="C336" s="1539"/>
      <c r="D336" s="1535">
        <v>4040</v>
      </c>
      <c r="E336" s="1484" t="s">
        <v>214</v>
      </c>
      <c r="F336" s="570">
        <v>9200</v>
      </c>
      <c r="G336" s="570">
        <v>9087</v>
      </c>
      <c r="H336" s="1533">
        <f t="shared" si="6"/>
        <v>98.77173913043478</v>
      </c>
    </row>
    <row r="337" spans="1:8" ht="28.5" customHeight="1">
      <c r="A337" s="601"/>
      <c r="B337" s="1481"/>
      <c r="C337" s="1491"/>
      <c r="D337" s="1535">
        <v>4110</v>
      </c>
      <c r="E337" s="1484" t="s">
        <v>215</v>
      </c>
      <c r="F337" s="570">
        <v>22400</v>
      </c>
      <c r="G337" s="570">
        <v>10895</v>
      </c>
      <c r="H337" s="1533">
        <f t="shared" si="6"/>
        <v>48.63839285714286</v>
      </c>
    </row>
    <row r="338" spans="1:8" s="524" customFormat="1" ht="27" customHeight="1">
      <c r="A338" s="601"/>
      <c r="B338" s="1481"/>
      <c r="C338" s="1491"/>
      <c r="D338" s="1535">
        <v>4120</v>
      </c>
      <c r="E338" s="1484" t="s">
        <v>216</v>
      </c>
      <c r="F338" s="570">
        <v>3100</v>
      </c>
      <c r="G338" s="570">
        <v>1495</v>
      </c>
      <c r="H338" s="1533">
        <f t="shared" si="6"/>
        <v>48.225806451612904</v>
      </c>
    </row>
    <row r="339" spans="1:8" ht="26.25" customHeight="1">
      <c r="A339" s="601"/>
      <c r="B339" s="1481"/>
      <c r="C339" s="1491"/>
      <c r="D339" s="1535">
        <v>4210</v>
      </c>
      <c r="E339" s="1484" t="s">
        <v>190</v>
      </c>
      <c r="F339" s="570">
        <v>8000</v>
      </c>
      <c r="G339" s="570">
        <v>4796</v>
      </c>
      <c r="H339" s="1533">
        <f t="shared" si="6"/>
        <v>59.95</v>
      </c>
    </row>
    <row r="340" spans="1:8" ht="30" customHeight="1">
      <c r="A340" s="601"/>
      <c r="B340" s="1481"/>
      <c r="C340" s="1491"/>
      <c r="D340" s="1535">
        <v>4260</v>
      </c>
      <c r="E340" s="1484" t="s">
        <v>218</v>
      </c>
      <c r="F340" s="570">
        <v>8500</v>
      </c>
      <c r="G340" s="570">
        <v>6311</v>
      </c>
      <c r="H340" s="1533">
        <f t="shared" si="6"/>
        <v>74.24705882352941</v>
      </c>
    </row>
    <row r="341" spans="1:8" ht="30.75" customHeight="1">
      <c r="A341" s="1489"/>
      <c r="B341" s="1485"/>
      <c r="C341" s="1514"/>
      <c r="D341" s="1535">
        <v>4300</v>
      </c>
      <c r="E341" s="1484" t="s">
        <v>200</v>
      </c>
      <c r="F341" s="570">
        <v>6000</v>
      </c>
      <c r="G341" s="570">
        <v>2093</v>
      </c>
      <c r="H341" s="1533">
        <f t="shared" si="6"/>
        <v>34.88333333333333</v>
      </c>
    </row>
    <row r="342" spans="1:8" ht="33" customHeight="1">
      <c r="A342" s="601"/>
      <c r="B342" s="1481"/>
      <c r="C342" s="1491"/>
      <c r="D342" s="1548">
        <v>4350</v>
      </c>
      <c r="E342" s="1502" t="s">
        <v>221</v>
      </c>
      <c r="F342" s="555">
        <v>500</v>
      </c>
      <c r="G342" s="555">
        <v>421</v>
      </c>
      <c r="H342" s="1550">
        <f t="shared" si="6"/>
        <v>84.2</v>
      </c>
    </row>
    <row r="343" spans="1:8" ht="37.5" customHeight="1">
      <c r="A343" s="601"/>
      <c r="B343" s="1481"/>
      <c r="C343" s="1491"/>
      <c r="D343" s="1535">
        <v>4370</v>
      </c>
      <c r="E343" s="1484" t="s">
        <v>223</v>
      </c>
      <c r="F343" s="570">
        <v>1000</v>
      </c>
      <c r="G343" s="570">
        <v>678</v>
      </c>
      <c r="H343" s="1533">
        <f t="shared" si="6"/>
        <v>67.80000000000001</v>
      </c>
    </row>
    <row r="344" spans="1:8" s="614" customFormat="1" ht="29.25" customHeight="1">
      <c r="A344" s="601"/>
      <c r="B344" s="1481"/>
      <c r="C344" s="1514"/>
      <c r="D344" s="1535">
        <v>4440</v>
      </c>
      <c r="E344" s="1484" t="s">
        <v>226</v>
      </c>
      <c r="F344" s="570">
        <v>3800</v>
      </c>
      <c r="G344" s="570">
        <v>3800</v>
      </c>
      <c r="H344" s="1480">
        <f t="shared" si="6"/>
        <v>100</v>
      </c>
    </row>
    <row r="345" spans="1:8" s="614" customFormat="1" ht="53.25" customHeight="1">
      <c r="A345" s="601"/>
      <c r="B345" s="1481"/>
      <c r="C345" s="1477">
        <v>85212</v>
      </c>
      <c r="D345" s="1478" t="s">
        <v>301</v>
      </c>
      <c r="E345" s="1478"/>
      <c r="F345" s="548">
        <v>7304000</v>
      </c>
      <c r="G345" s="548">
        <v>3560196</v>
      </c>
      <c r="H345" s="1533">
        <f t="shared" si="6"/>
        <v>48.74309967141293</v>
      </c>
    </row>
    <row r="346" spans="1:8" ht="24" customHeight="1">
      <c r="A346" s="601"/>
      <c r="B346" s="1481"/>
      <c r="C346" s="1498"/>
      <c r="D346" s="1535">
        <v>3110</v>
      </c>
      <c r="E346" s="1484" t="s">
        <v>302</v>
      </c>
      <c r="F346" s="570">
        <v>7010900</v>
      </c>
      <c r="G346" s="570">
        <v>3420408</v>
      </c>
      <c r="H346" s="1533">
        <f t="shared" si="6"/>
        <v>48.78700309518037</v>
      </c>
    </row>
    <row r="347" spans="1:8" ht="28.5" customHeight="1">
      <c r="A347" s="601"/>
      <c r="B347" s="1481"/>
      <c r="C347" s="1498"/>
      <c r="D347" s="1535">
        <v>4010</v>
      </c>
      <c r="E347" s="1484" t="s">
        <v>199</v>
      </c>
      <c r="F347" s="570">
        <v>128000</v>
      </c>
      <c r="G347" s="570">
        <v>56709</v>
      </c>
      <c r="H347" s="1533">
        <f t="shared" si="6"/>
        <v>44.303906250000004</v>
      </c>
    </row>
    <row r="348" spans="1:8" ht="30" customHeight="1">
      <c r="A348" s="601"/>
      <c r="B348" s="1481"/>
      <c r="C348" s="1498"/>
      <c r="D348" s="1535">
        <v>4040</v>
      </c>
      <c r="E348" s="1484" t="s">
        <v>214</v>
      </c>
      <c r="F348" s="570">
        <v>10000</v>
      </c>
      <c r="G348" s="570">
        <v>10000</v>
      </c>
      <c r="H348" s="1533">
        <f t="shared" si="6"/>
        <v>100</v>
      </c>
    </row>
    <row r="349" spans="1:8" ht="30" customHeight="1">
      <c r="A349" s="601"/>
      <c r="B349" s="1481"/>
      <c r="C349" s="1498"/>
      <c r="D349" s="1553">
        <v>4110</v>
      </c>
      <c r="E349" s="1513" t="s">
        <v>303</v>
      </c>
      <c r="F349" s="548">
        <v>116420</v>
      </c>
      <c r="G349" s="548">
        <v>52747</v>
      </c>
      <c r="H349" s="1533">
        <f t="shared" si="6"/>
        <v>45.307507301151006</v>
      </c>
    </row>
    <row r="350" spans="1:8" s="614" customFormat="1" ht="26.25" customHeight="1">
      <c r="A350" s="601"/>
      <c r="B350" s="1481"/>
      <c r="C350" s="1498"/>
      <c r="D350" s="1548">
        <v>4120</v>
      </c>
      <c r="E350" s="1502" t="s">
        <v>216</v>
      </c>
      <c r="F350" s="555">
        <v>3380</v>
      </c>
      <c r="G350" s="555">
        <v>1634</v>
      </c>
      <c r="H350" s="1550">
        <f t="shared" si="6"/>
        <v>48.34319526627219</v>
      </c>
    </row>
    <row r="351" spans="1:8" ht="24" customHeight="1">
      <c r="A351" s="601"/>
      <c r="B351" s="1481"/>
      <c r="C351" s="1498"/>
      <c r="D351" s="1535">
        <v>4210</v>
      </c>
      <c r="E351" s="1484" t="s">
        <v>190</v>
      </c>
      <c r="F351" s="570">
        <v>8000</v>
      </c>
      <c r="G351" s="570">
        <v>1627</v>
      </c>
      <c r="H351" s="1533">
        <f t="shared" si="6"/>
        <v>20.3375</v>
      </c>
    </row>
    <row r="352" spans="1:8" ht="28.5" customHeight="1">
      <c r="A352" s="601"/>
      <c r="B352" s="1481"/>
      <c r="C352" s="1498"/>
      <c r="D352" s="1535">
        <v>4260</v>
      </c>
      <c r="E352" s="1484" t="s">
        <v>218</v>
      </c>
      <c r="F352" s="570">
        <v>10200</v>
      </c>
      <c r="G352" s="570">
        <v>4885</v>
      </c>
      <c r="H352" s="1533">
        <f t="shared" si="6"/>
        <v>47.8921568627451</v>
      </c>
    </row>
    <row r="353" spans="1:8" ht="25.5" customHeight="1">
      <c r="A353" s="601"/>
      <c r="B353" s="1481"/>
      <c r="C353" s="1498"/>
      <c r="D353" s="1596" t="s">
        <v>244</v>
      </c>
      <c r="E353" s="1594" t="s">
        <v>200</v>
      </c>
      <c r="F353" s="570">
        <v>8700</v>
      </c>
      <c r="G353" s="570">
        <v>6134</v>
      </c>
      <c r="H353" s="1533">
        <f t="shared" si="6"/>
        <v>70.50574712643677</v>
      </c>
    </row>
    <row r="354" spans="1:8" ht="35.25" customHeight="1">
      <c r="A354" s="601"/>
      <c r="B354" s="1481"/>
      <c r="C354" s="1498"/>
      <c r="D354" s="1596" t="s">
        <v>298</v>
      </c>
      <c r="E354" s="1484" t="s">
        <v>223</v>
      </c>
      <c r="F354" s="570">
        <v>1500</v>
      </c>
      <c r="G354" s="570">
        <v>669</v>
      </c>
      <c r="H354" s="1533">
        <f t="shared" si="6"/>
        <v>44.6</v>
      </c>
    </row>
    <row r="355" spans="1:8" ht="25.5" customHeight="1">
      <c r="A355" s="601"/>
      <c r="B355" s="1481"/>
      <c r="C355" s="1498"/>
      <c r="D355" s="1596" t="s">
        <v>245</v>
      </c>
      <c r="E355" s="1594" t="s">
        <v>304</v>
      </c>
      <c r="F355" s="570">
        <v>100</v>
      </c>
      <c r="G355" s="570">
        <v>78</v>
      </c>
      <c r="H355" s="1533">
        <f t="shared" si="6"/>
        <v>78</v>
      </c>
    </row>
    <row r="356" spans="1:8" ht="28.5" customHeight="1">
      <c r="A356" s="1491"/>
      <c r="B356" s="1481"/>
      <c r="C356" s="1498"/>
      <c r="D356" s="1535">
        <v>4440</v>
      </c>
      <c r="E356" s="1484" t="s">
        <v>226</v>
      </c>
      <c r="F356" s="570">
        <v>3800</v>
      </c>
      <c r="G356" s="570">
        <v>3800</v>
      </c>
      <c r="H356" s="549">
        <f t="shared" si="6"/>
        <v>100</v>
      </c>
    </row>
    <row r="357" spans="1:8" ht="41.25" customHeight="1">
      <c r="A357" s="1491"/>
      <c r="B357" s="1481"/>
      <c r="C357" s="1498"/>
      <c r="D357" s="1535">
        <v>4700</v>
      </c>
      <c r="E357" s="1484" t="s">
        <v>227</v>
      </c>
      <c r="F357" s="570">
        <v>1000</v>
      </c>
      <c r="G357" s="570">
        <v>924</v>
      </c>
      <c r="H357" s="1533">
        <f t="shared" si="6"/>
        <v>92.4</v>
      </c>
    </row>
    <row r="358" spans="1:8" ht="42" customHeight="1">
      <c r="A358" s="1491"/>
      <c r="B358" s="1481"/>
      <c r="C358" s="554"/>
      <c r="D358" s="1535">
        <v>4740</v>
      </c>
      <c r="E358" s="1484" t="s">
        <v>202</v>
      </c>
      <c r="F358" s="570">
        <v>2000</v>
      </c>
      <c r="G358" s="570">
        <v>581</v>
      </c>
      <c r="H358" s="1533">
        <f t="shared" si="6"/>
        <v>29.049999999999997</v>
      </c>
    </row>
    <row r="359" spans="1:8" s="614" customFormat="1" ht="51.75" customHeight="1">
      <c r="A359" s="1491"/>
      <c r="B359" s="1481"/>
      <c r="C359" s="1552">
        <v>85213</v>
      </c>
      <c r="D359" s="1478" t="s">
        <v>945</v>
      </c>
      <c r="E359" s="1478"/>
      <c r="F359" s="548">
        <v>38000</v>
      </c>
      <c r="G359" s="548">
        <v>17103</v>
      </c>
      <c r="H359" s="1533">
        <f t="shared" si="6"/>
        <v>45.00789473684211</v>
      </c>
    </row>
    <row r="360" spans="1:8" ht="30" customHeight="1">
      <c r="A360" s="1491"/>
      <c r="B360" s="1481"/>
      <c r="C360" s="1489"/>
      <c r="D360" s="547">
        <v>4130</v>
      </c>
      <c r="E360" s="1484" t="s">
        <v>305</v>
      </c>
      <c r="F360" s="548">
        <v>38000</v>
      </c>
      <c r="G360" s="548">
        <v>17103</v>
      </c>
      <c r="H360" s="1533">
        <f t="shared" si="6"/>
        <v>45.00789473684211</v>
      </c>
    </row>
    <row r="361" spans="1:8" ht="33" customHeight="1">
      <c r="A361" s="1491"/>
      <c r="B361" s="1481"/>
      <c r="C361" s="589">
        <v>85214</v>
      </c>
      <c r="D361" s="1597" t="s">
        <v>946</v>
      </c>
      <c r="E361" s="1597"/>
      <c r="F361" s="606">
        <v>1453761</v>
      </c>
      <c r="G361" s="606">
        <v>598523</v>
      </c>
      <c r="H361" s="1533">
        <f t="shared" si="6"/>
        <v>41.17066010162606</v>
      </c>
    </row>
    <row r="362" spans="1:8" ht="27" customHeight="1">
      <c r="A362" s="1490"/>
      <c r="B362" s="1498"/>
      <c r="C362" s="1551"/>
      <c r="D362" s="1535">
        <v>3110</v>
      </c>
      <c r="E362" s="1484" t="s">
        <v>302</v>
      </c>
      <c r="F362" s="606">
        <v>1213761</v>
      </c>
      <c r="G362" s="606">
        <v>469661</v>
      </c>
      <c r="H362" s="1533">
        <f t="shared" si="6"/>
        <v>38.69468536227478</v>
      </c>
    </row>
    <row r="363" spans="1:8" ht="46.5" customHeight="1">
      <c r="A363" s="1514"/>
      <c r="B363" s="1514"/>
      <c r="C363" s="1548"/>
      <c r="D363" s="547">
        <v>4330</v>
      </c>
      <c r="E363" s="1513" t="s">
        <v>306</v>
      </c>
      <c r="F363" s="548">
        <v>240000</v>
      </c>
      <c r="G363" s="548">
        <v>128862</v>
      </c>
      <c r="H363" s="1533">
        <f t="shared" si="6"/>
        <v>53.692499999999995</v>
      </c>
    </row>
    <row r="364" spans="1:8" ht="28.5" customHeight="1">
      <c r="A364" s="1491"/>
      <c r="B364" s="1491"/>
      <c r="C364" s="1552">
        <v>85215</v>
      </c>
      <c r="D364" s="1598" t="s">
        <v>307</v>
      </c>
      <c r="E364" s="1599"/>
      <c r="F364" s="595">
        <v>1226000</v>
      </c>
      <c r="G364" s="595">
        <v>597674</v>
      </c>
      <c r="H364" s="1550">
        <f t="shared" si="6"/>
        <v>48.749918433931484</v>
      </c>
    </row>
    <row r="365" spans="1:8" ht="29.25" customHeight="1">
      <c r="A365" s="1491"/>
      <c r="B365" s="1491"/>
      <c r="C365" s="554"/>
      <c r="D365" s="547">
        <v>3110</v>
      </c>
      <c r="E365" s="1484" t="s">
        <v>302</v>
      </c>
      <c r="F365" s="548">
        <v>1226000</v>
      </c>
      <c r="G365" s="548">
        <v>597674</v>
      </c>
      <c r="H365" s="1533">
        <f t="shared" si="6"/>
        <v>48.749918433931484</v>
      </c>
    </row>
    <row r="366" spans="1:8" ht="26.25" customHeight="1">
      <c r="A366" s="1491"/>
      <c r="B366" s="1491"/>
      <c r="C366" s="1477">
        <v>85219</v>
      </c>
      <c r="D366" s="1501" t="s">
        <v>947</v>
      </c>
      <c r="E366" s="1513"/>
      <c r="F366" s="548">
        <v>2138300</v>
      </c>
      <c r="G366" s="548">
        <v>1010624</v>
      </c>
      <c r="H366" s="1533">
        <f aca="true" t="shared" si="7" ref="H366:H429">G366/F366*100</f>
        <v>47.26296590749661</v>
      </c>
    </row>
    <row r="367" spans="1:8" ht="30.75" customHeight="1">
      <c r="A367" s="1491"/>
      <c r="B367" s="1491"/>
      <c r="C367" s="1498"/>
      <c r="D367" s="1535">
        <v>3020</v>
      </c>
      <c r="E367" s="1484" t="s">
        <v>308</v>
      </c>
      <c r="F367" s="570">
        <v>5500</v>
      </c>
      <c r="G367" s="570">
        <v>217</v>
      </c>
      <c r="H367" s="1480">
        <f t="shared" si="7"/>
        <v>3.9454545454545458</v>
      </c>
    </row>
    <row r="368" spans="1:8" ht="33" customHeight="1">
      <c r="A368" s="1491"/>
      <c r="B368" s="1491"/>
      <c r="C368" s="1498"/>
      <c r="D368" s="1535">
        <v>4010</v>
      </c>
      <c r="E368" s="1484" t="s">
        <v>199</v>
      </c>
      <c r="F368" s="570">
        <v>1230500</v>
      </c>
      <c r="G368" s="570">
        <v>572549</v>
      </c>
      <c r="H368" s="1533">
        <f t="shared" si="7"/>
        <v>46.52978464039009</v>
      </c>
    </row>
    <row r="369" spans="1:8" s="614" customFormat="1" ht="30.75" customHeight="1">
      <c r="A369" s="1491"/>
      <c r="B369" s="1491"/>
      <c r="C369" s="1498"/>
      <c r="D369" s="1535">
        <v>4040</v>
      </c>
      <c r="E369" s="1484" t="s">
        <v>214</v>
      </c>
      <c r="F369" s="570">
        <v>88300</v>
      </c>
      <c r="G369" s="570">
        <v>87683</v>
      </c>
      <c r="H369" s="1533">
        <f t="shared" si="7"/>
        <v>99.30124575311439</v>
      </c>
    </row>
    <row r="370" spans="1:8" ht="31.5" customHeight="1">
      <c r="A370" s="1491"/>
      <c r="B370" s="1491"/>
      <c r="C370" s="1498"/>
      <c r="D370" s="1535">
        <v>4110</v>
      </c>
      <c r="E370" s="1484" t="s">
        <v>215</v>
      </c>
      <c r="F370" s="570">
        <v>226700</v>
      </c>
      <c r="G370" s="570">
        <v>114596</v>
      </c>
      <c r="H370" s="1533">
        <f t="shared" si="7"/>
        <v>50.54962505513895</v>
      </c>
    </row>
    <row r="371" spans="1:8" s="614" customFormat="1" ht="31.5" customHeight="1">
      <c r="A371" s="1491"/>
      <c r="B371" s="1491"/>
      <c r="C371" s="1498"/>
      <c r="D371" s="1535">
        <v>4120</v>
      </c>
      <c r="E371" s="1484" t="s">
        <v>216</v>
      </c>
      <c r="F371" s="570">
        <v>31400</v>
      </c>
      <c r="G371" s="570">
        <v>15724</v>
      </c>
      <c r="H371" s="1533">
        <f t="shared" si="7"/>
        <v>50.07643312101911</v>
      </c>
    </row>
    <row r="372" spans="1:8" ht="28.5" customHeight="1">
      <c r="A372" s="1491"/>
      <c r="B372" s="1491"/>
      <c r="C372" s="1498"/>
      <c r="D372" s="1535">
        <v>4210</v>
      </c>
      <c r="E372" s="1484" t="s">
        <v>190</v>
      </c>
      <c r="F372" s="570">
        <v>54300</v>
      </c>
      <c r="G372" s="570">
        <v>19324</v>
      </c>
      <c r="H372" s="1533">
        <f t="shared" si="7"/>
        <v>35.58747697974217</v>
      </c>
    </row>
    <row r="373" spans="1:8" ht="29.25" customHeight="1">
      <c r="A373" s="1491"/>
      <c r="B373" s="1491"/>
      <c r="C373" s="1498"/>
      <c r="D373" s="1548">
        <v>4220</v>
      </c>
      <c r="E373" s="1502" t="s">
        <v>268</v>
      </c>
      <c r="F373" s="555">
        <v>217700</v>
      </c>
      <c r="G373" s="555">
        <v>93899</v>
      </c>
      <c r="H373" s="1550">
        <f t="shared" si="7"/>
        <v>43.13229214515388</v>
      </c>
    </row>
    <row r="374" spans="1:8" s="614" customFormat="1" ht="25.5" customHeight="1">
      <c r="A374" s="1491"/>
      <c r="B374" s="1491"/>
      <c r="C374" s="1498"/>
      <c r="D374" s="1535">
        <v>4260</v>
      </c>
      <c r="E374" s="1484" t="s">
        <v>218</v>
      </c>
      <c r="F374" s="570">
        <v>70200</v>
      </c>
      <c r="G374" s="570">
        <v>31182</v>
      </c>
      <c r="H374" s="1533">
        <f t="shared" si="7"/>
        <v>44.41880341880342</v>
      </c>
    </row>
    <row r="375" spans="1:8" s="614" customFormat="1" ht="25.5" customHeight="1">
      <c r="A375" s="1491"/>
      <c r="B375" s="1491"/>
      <c r="C375" s="1498"/>
      <c r="D375" s="1535">
        <v>4270</v>
      </c>
      <c r="E375" s="1484" t="s">
        <v>219</v>
      </c>
      <c r="F375" s="548">
        <v>30000</v>
      </c>
      <c r="G375" s="548">
        <v>12000</v>
      </c>
      <c r="H375" s="1533">
        <f t="shared" si="7"/>
        <v>40</v>
      </c>
    </row>
    <row r="376" spans="1:8" ht="25.5" customHeight="1">
      <c r="A376" s="1491"/>
      <c r="B376" s="1491"/>
      <c r="C376" s="1498"/>
      <c r="D376" s="1535">
        <v>4300</v>
      </c>
      <c r="E376" s="1484" t="s">
        <v>200</v>
      </c>
      <c r="F376" s="570">
        <v>41600</v>
      </c>
      <c r="G376" s="570">
        <v>11830</v>
      </c>
      <c r="H376" s="1533">
        <f t="shared" si="7"/>
        <v>28.4375</v>
      </c>
    </row>
    <row r="377" spans="1:8" s="614" customFormat="1" ht="29.25" customHeight="1">
      <c r="A377" s="1491"/>
      <c r="B377" s="1491"/>
      <c r="C377" s="1498"/>
      <c r="D377" s="1535">
        <v>4350</v>
      </c>
      <c r="E377" s="1484" t="s">
        <v>221</v>
      </c>
      <c r="F377" s="570">
        <v>3000</v>
      </c>
      <c r="G377" s="570">
        <v>809</v>
      </c>
      <c r="H377" s="1533">
        <f t="shared" si="7"/>
        <v>26.966666666666665</v>
      </c>
    </row>
    <row r="378" spans="1:8" ht="34.5" customHeight="1">
      <c r="A378" s="1491"/>
      <c r="B378" s="1491"/>
      <c r="C378" s="1498"/>
      <c r="D378" s="1535">
        <v>4370</v>
      </c>
      <c r="E378" s="1484" t="s">
        <v>223</v>
      </c>
      <c r="F378" s="570">
        <v>21600</v>
      </c>
      <c r="G378" s="570">
        <v>7142</v>
      </c>
      <c r="H378" s="1533">
        <f t="shared" si="7"/>
        <v>33.06481481481482</v>
      </c>
    </row>
    <row r="379" spans="1:8" ht="25.5" customHeight="1">
      <c r="A379" s="1491"/>
      <c r="B379" s="1491"/>
      <c r="C379" s="1498"/>
      <c r="D379" s="1535">
        <v>4410</v>
      </c>
      <c r="E379" s="1484" t="s">
        <v>225</v>
      </c>
      <c r="F379" s="570">
        <v>10000</v>
      </c>
      <c r="G379" s="570">
        <v>4281</v>
      </c>
      <c r="H379" s="1533">
        <f t="shared" si="7"/>
        <v>42.809999999999995</v>
      </c>
    </row>
    <row r="380" spans="1:8" ht="25.5" customHeight="1">
      <c r="A380" s="1491"/>
      <c r="B380" s="1491"/>
      <c r="C380" s="1498"/>
      <c r="D380" s="1535">
        <v>4430</v>
      </c>
      <c r="E380" s="1484" t="s">
        <v>201</v>
      </c>
      <c r="F380" s="570">
        <v>6600</v>
      </c>
      <c r="G380" s="570">
        <v>3618</v>
      </c>
      <c r="H380" s="1533">
        <f t="shared" si="7"/>
        <v>54.81818181818182</v>
      </c>
    </row>
    <row r="381" spans="1:8" ht="32.25" customHeight="1">
      <c r="A381" s="1491"/>
      <c r="B381" s="1491"/>
      <c r="C381" s="1498"/>
      <c r="D381" s="1535">
        <v>4440</v>
      </c>
      <c r="E381" s="1484" t="s">
        <v>226</v>
      </c>
      <c r="F381" s="570">
        <v>45400</v>
      </c>
      <c r="G381" s="570">
        <v>34050</v>
      </c>
      <c r="H381" s="1533">
        <f t="shared" si="7"/>
        <v>75</v>
      </c>
    </row>
    <row r="382" spans="1:8" ht="39" customHeight="1">
      <c r="A382" s="1491"/>
      <c r="B382" s="1491"/>
      <c r="C382" s="1551"/>
      <c r="D382" s="1535">
        <v>4700</v>
      </c>
      <c r="E382" s="1484" t="s">
        <v>227</v>
      </c>
      <c r="F382" s="570">
        <v>3000</v>
      </c>
      <c r="G382" s="570">
        <v>1216</v>
      </c>
      <c r="H382" s="1533">
        <f t="shared" si="7"/>
        <v>40.53333333333333</v>
      </c>
    </row>
    <row r="383" spans="1:8" ht="38.25" customHeight="1">
      <c r="A383" s="1491"/>
      <c r="B383" s="1491"/>
      <c r="C383" s="1551"/>
      <c r="D383" s="1535">
        <v>4740</v>
      </c>
      <c r="E383" s="1484" t="s">
        <v>300</v>
      </c>
      <c r="F383" s="570">
        <v>3500</v>
      </c>
      <c r="G383" s="570">
        <v>504</v>
      </c>
      <c r="H383" s="1533">
        <f t="shared" si="7"/>
        <v>14.399999999999999</v>
      </c>
    </row>
    <row r="384" spans="1:8" ht="30" customHeight="1">
      <c r="A384" s="1514"/>
      <c r="B384" s="1514"/>
      <c r="C384" s="1548"/>
      <c r="D384" s="1535">
        <v>6050</v>
      </c>
      <c r="E384" s="1484" t="s">
        <v>193</v>
      </c>
      <c r="F384" s="570">
        <v>24000</v>
      </c>
      <c r="G384" s="570">
        <v>0</v>
      </c>
      <c r="H384" s="819" t="s">
        <v>767</v>
      </c>
    </row>
    <row r="385" spans="1:8" ht="109.5" customHeight="1">
      <c r="A385" s="1491"/>
      <c r="B385" s="1491"/>
      <c r="C385" s="1548"/>
      <c r="D385" s="1548">
        <v>6059</v>
      </c>
      <c r="E385" s="1502" t="s">
        <v>198</v>
      </c>
      <c r="F385" s="555">
        <v>25000</v>
      </c>
      <c r="G385" s="555">
        <v>0</v>
      </c>
      <c r="H385" s="1517" t="s">
        <v>767</v>
      </c>
    </row>
    <row r="386" spans="1:8" ht="33.75" customHeight="1">
      <c r="A386" s="1491"/>
      <c r="B386" s="1491"/>
      <c r="C386" s="1552">
        <v>85228</v>
      </c>
      <c r="D386" s="1478" t="s">
        <v>948</v>
      </c>
      <c r="E386" s="1478"/>
      <c r="F386" s="548">
        <v>8000</v>
      </c>
      <c r="G386" s="548">
        <v>4050</v>
      </c>
      <c r="H386" s="1533">
        <f t="shared" si="7"/>
        <v>50.625</v>
      </c>
    </row>
    <row r="387" spans="1:8" ht="31.5" customHeight="1">
      <c r="A387" s="1491"/>
      <c r="B387" s="1491"/>
      <c r="C387" s="1569"/>
      <c r="D387" s="547">
        <v>4010</v>
      </c>
      <c r="E387" s="1484" t="s">
        <v>199</v>
      </c>
      <c r="F387" s="570">
        <v>5760</v>
      </c>
      <c r="G387" s="570">
        <v>2477</v>
      </c>
      <c r="H387" s="1533">
        <f t="shared" si="7"/>
        <v>43.00347222222222</v>
      </c>
    </row>
    <row r="388" spans="1:8" ht="27" customHeight="1">
      <c r="A388" s="1498"/>
      <c r="B388" s="1555"/>
      <c r="C388" s="1569"/>
      <c r="D388" s="547">
        <v>4040</v>
      </c>
      <c r="E388" s="1484" t="s">
        <v>214</v>
      </c>
      <c r="F388" s="570">
        <v>470</v>
      </c>
      <c r="G388" s="570">
        <v>470</v>
      </c>
      <c r="H388" s="1533">
        <f t="shared" si="7"/>
        <v>100</v>
      </c>
    </row>
    <row r="389" spans="1:8" ht="33.75" customHeight="1">
      <c r="A389" s="1498"/>
      <c r="B389" s="1555"/>
      <c r="C389" s="1569"/>
      <c r="D389" s="547">
        <v>4110</v>
      </c>
      <c r="E389" s="1484" t="s">
        <v>215</v>
      </c>
      <c r="F389" s="570">
        <v>1120</v>
      </c>
      <c r="G389" s="570">
        <v>531</v>
      </c>
      <c r="H389" s="1533">
        <f t="shared" si="7"/>
        <v>47.410714285714285</v>
      </c>
    </row>
    <row r="390" spans="1:8" ht="27.75" customHeight="1">
      <c r="A390" s="1498"/>
      <c r="B390" s="1555"/>
      <c r="C390" s="1569"/>
      <c r="D390" s="547">
        <v>4120</v>
      </c>
      <c r="E390" s="1484" t="s">
        <v>216</v>
      </c>
      <c r="F390" s="570">
        <v>150</v>
      </c>
      <c r="G390" s="570">
        <v>72</v>
      </c>
      <c r="H390" s="1533">
        <f t="shared" si="7"/>
        <v>48</v>
      </c>
    </row>
    <row r="391" spans="1:8" ht="27" customHeight="1">
      <c r="A391" s="1498"/>
      <c r="B391" s="1555"/>
      <c r="C391" s="1571"/>
      <c r="D391" s="547">
        <v>4440</v>
      </c>
      <c r="E391" s="1484" t="s">
        <v>226</v>
      </c>
      <c r="F391" s="570">
        <v>500</v>
      </c>
      <c r="G391" s="570">
        <v>500</v>
      </c>
      <c r="H391" s="549">
        <f t="shared" si="7"/>
        <v>100</v>
      </c>
    </row>
    <row r="392" spans="1:8" ht="30" customHeight="1">
      <c r="A392" s="1498"/>
      <c r="B392" s="1555"/>
      <c r="C392" s="1507">
        <v>85278</v>
      </c>
      <c r="D392" s="1508" t="s">
        <v>951</v>
      </c>
      <c r="E392" s="1600"/>
      <c r="F392" s="570">
        <v>1000</v>
      </c>
      <c r="G392" s="570">
        <v>1000</v>
      </c>
      <c r="H392" s="1533">
        <f t="shared" si="7"/>
        <v>100</v>
      </c>
    </row>
    <row r="393" spans="1:8" ht="31.5" customHeight="1">
      <c r="A393" s="1498"/>
      <c r="B393" s="1555"/>
      <c r="C393" s="554"/>
      <c r="D393" s="547">
        <v>3110</v>
      </c>
      <c r="E393" s="544" t="s">
        <v>302</v>
      </c>
      <c r="F393" s="570">
        <v>1000</v>
      </c>
      <c r="G393" s="570">
        <v>1000</v>
      </c>
      <c r="H393" s="1533">
        <f t="shared" si="7"/>
        <v>100</v>
      </c>
    </row>
    <row r="394" spans="1:8" ht="29.25" customHeight="1">
      <c r="A394" s="1498"/>
      <c r="B394" s="1555"/>
      <c r="C394" s="1601">
        <v>85295</v>
      </c>
      <c r="D394" s="1598" t="s">
        <v>821</v>
      </c>
      <c r="E394" s="1602"/>
      <c r="F394" s="595">
        <v>305639</v>
      </c>
      <c r="G394" s="595">
        <v>202491</v>
      </c>
      <c r="H394" s="1550">
        <f t="shared" si="7"/>
        <v>66.25168908418101</v>
      </c>
    </row>
    <row r="395" spans="1:8" ht="27.75" customHeight="1">
      <c r="A395" s="1498"/>
      <c r="B395" s="1555"/>
      <c r="C395" s="1603"/>
      <c r="D395" s="547">
        <v>3110</v>
      </c>
      <c r="E395" s="1484" t="s">
        <v>302</v>
      </c>
      <c r="F395" s="548">
        <v>280600</v>
      </c>
      <c r="G395" s="548">
        <v>186106</v>
      </c>
      <c r="H395" s="1533">
        <f t="shared" si="7"/>
        <v>66.32430506058446</v>
      </c>
    </row>
    <row r="396" spans="1:8" ht="27.75" customHeight="1">
      <c r="A396" s="1498"/>
      <c r="B396" s="1555"/>
      <c r="C396" s="601"/>
      <c r="D396" s="547">
        <v>4210</v>
      </c>
      <c r="E396" s="1484" t="s">
        <v>190</v>
      </c>
      <c r="F396" s="548">
        <v>17300</v>
      </c>
      <c r="G396" s="548">
        <v>8646</v>
      </c>
      <c r="H396" s="1533">
        <f t="shared" si="7"/>
        <v>49.97687861271676</v>
      </c>
    </row>
    <row r="397" spans="1:8" ht="32.25" customHeight="1">
      <c r="A397" s="1498"/>
      <c r="B397" s="1555"/>
      <c r="C397" s="601"/>
      <c r="D397" s="547">
        <v>4300</v>
      </c>
      <c r="E397" s="1484" t="s">
        <v>200</v>
      </c>
      <c r="F397" s="548">
        <v>2511</v>
      </c>
      <c r="G397" s="548">
        <v>2511</v>
      </c>
      <c r="H397" s="1533">
        <f t="shared" si="7"/>
        <v>100</v>
      </c>
    </row>
    <row r="398" spans="1:8" ht="32.25" customHeight="1">
      <c r="A398" s="554"/>
      <c r="B398" s="1604"/>
      <c r="C398" s="1489"/>
      <c r="D398" s="547">
        <v>6060</v>
      </c>
      <c r="E398" s="1484" t="s">
        <v>241</v>
      </c>
      <c r="F398" s="548">
        <v>5228</v>
      </c>
      <c r="G398" s="548">
        <v>5228</v>
      </c>
      <c r="H398" s="1533">
        <f t="shared" si="7"/>
        <v>100</v>
      </c>
    </row>
    <row r="399" spans="1:8" ht="27.75" customHeight="1">
      <c r="A399" s="1565" t="s">
        <v>963</v>
      </c>
      <c r="B399" s="1565">
        <v>854</v>
      </c>
      <c r="C399" s="1470" t="s">
        <v>954</v>
      </c>
      <c r="D399" s="1470"/>
      <c r="E399" s="1472"/>
      <c r="F399" s="1524">
        <v>350000</v>
      </c>
      <c r="G399" s="1524">
        <v>168141</v>
      </c>
      <c r="H399" s="1474">
        <f t="shared" si="7"/>
        <v>48.040285714285716</v>
      </c>
    </row>
    <row r="400" spans="1:8" ht="31.5" customHeight="1">
      <c r="A400" s="1569"/>
      <c r="B400" s="1498"/>
      <c r="C400" s="589">
        <v>85415</v>
      </c>
      <c r="D400" s="1508" t="s">
        <v>955</v>
      </c>
      <c r="E400" s="1508"/>
      <c r="F400" s="548">
        <v>350000</v>
      </c>
      <c r="G400" s="548">
        <v>168141</v>
      </c>
      <c r="H400" s="1533">
        <f t="shared" si="7"/>
        <v>48.040285714285716</v>
      </c>
    </row>
    <row r="401" spans="1:8" ht="30" customHeight="1">
      <c r="A401" s="1571"/>
      <c r="B401" s="554"/>
      <c r="C401" s="554"/>
      <c r="D401" s="547">
        <v>3240</v>
      </c>
      <c r="E401" s="1484" t="s">
        <v>263</v>
      </c>
      <c r="F401" s="548">
        <v>350000</v>
      </c>
      <c r="G401" s="548">
        <v>168141</v>
      </c>
      <c r="H401" s="1533">
        <f t="shared" si="7"/>
        <v>48.040285714285716</v>
      </c>
    </row>
    <row r="402" spans="1:8" ht="32.25" customHeight="1">
      <c r="A402" s="1469" t="s">
        <v>970</v>
      </c>
      <c r="B402" s="1469">
        <v>900</v>
      </c>
      <c r="C402" s="1563" t="s">
        <v>957</v>
      </c>
      <c r="D402" s="1605"/>
      <c r="E402" s="1605"/>
      <c r="F402" s="1473">
        <v>4349433</v>
      </c>
      <c r="G402" s="1473">
        <v>868504</v>
      </c>
      <c r="H402" s="1474">
        <f t="shared" si="7"/>
        <v>19.968211948545935</v>
      </c>
    </row>
    <row r="403" spans="1:8" ht="26.25" customHeight="1">
      <c r="A403" s="1498"/>
      <c r="B403" s="1499"/>
      <c r="C403" s="1477">
        <v>90001</v>
      </c>
      <c r="D403" s="1501" t="s">
        <v>958</v>
      </c>
      <c r="E403" s="1513"/>
      <c r="F403" s="548">
        <v>2124920</v>
      </c>
      <c r="G403" s="548">
        <v>1609</v>
      </c>
      <c r="H403" s="1455">
        <f t="shared" si="7"/>
        <v>0.07572049771285508</v>
      </c>
    </row>
    <row r="404" spans="1:8" ht="30.75" customHeight="1">
      <c r="A404" s="554"/>
      <c r="B404" s="1544"/>
      <c r="C404" s="554"/>
      <c r="D404" s="1500">
        <v>6050</v>
      </c>
      <c r="E404" s="1484" t="s">
        <v>193</v>
      </c>
      <c r="F404" s="548">
        <v>1705300</v>
      </c>
      <c r="G404" s="548">
        <v>1609</v>
      </c>
      <c r="H404" s="1455">
        <f t="shared" si="7"/>
        <v>0.09435289978302938</v>
      </c>
    </row>
    <row r="405" spans="1:8" ht="108" customHeight="1">
      <c r="A405" s="1498"/>
      <c r="B405" s="1499"/>
      <c r="C405" s="1498"/>
      <c r="D405" s="1544">
        <v>6059</v>
      </c>
      <c r="E405" s="1502" t="s">
        <v>198</v>
      </c>
      <c r="F405" s="595">
        <v>333000</v>
      </c>
      <c r="G405" s="595">
        <v>0</v>
      </c>
      <c r="H405" s="1534" t="s">
        <v>767</v>
      </c>
    </row>
    <row r="406" spans="1:8" ht="72.75" customHeight="1">
      <c r="A406" s="1498"/>
      <c r="B406" s="1499"/>
      <c r="C406" s="554"/>
      <c r="D406" s="1500">
        <v>6610</v>
      </c>
      <c r="E406" s="1484" t="s">
        <v>309</v>
      </c>
      <c r="F406" s="548">
        <v>86620</v>
      </c>
      <c r="G406" s="548">
        <v>0</v>
      </c>
      <c r="H406" s="1549" t="s">
        <v>767</v>
      </c>
    </row>
    <row r="407" spans="1:8" ht="28.5" customHeight="1">
      <c r="A407" s="1491"/>
      <c r="B407" s="1491"/>
      <c r="C407" s="1507">
        <v>90002</v>
      </c>
      <c r="D407" s="1508" t="s">
        <v>310</v>
      </c>
      <c r="E407" s="1606"/>
      <c r="F407" s="548">
        <v>50000</v>
      </c>
      <c r="G407" s="548">
        <v>362</v>
      </c>
      <c r="H407" s="1533">
        <f t="shared" si="7"/>
        <v>0.724</v>
      </c>
    </row>
    <row r="408" spans="1:8" ht="27.75" customHeight="1">
      <c r="A408" s="1491"/>
      <c r="B408" s="1491"/>
      <c r="C408" s="554"/>
      <c r="D408" s="1500">
        <v>4300</v>
      </c>
      <c r="E408" s="1484" t="s">
        <v>200</v>
      </c>
      <c r="F408" s="548">
        <v>50000</v>
      </c>
      <c r="G408" s="548">
        <v>362</v>
      </c>
      <c r="H408" s="1533">
        <f t="shared" si="7"/>
        <v>0.724</v>
      </c>
    </row>
    <row r="409" spans="1:8" ht="26.25" customHeight="1">
      <c r="A409" s="1491"/>
      <c r="B409" s="1491"/>
      <c r="C409" s="1546">
        <v>90003</v>
      </c>
      <c r="D409" s="1501" t="s">
        <v>311</v>
      </c>
      <c r="E409" s="1513"/>
      <c r="F409" s="548">
        <v>373471</v>
      </c>
      <c r="G409" s="548">
        <v>160637</v>
      </c>
      <c r="H409" s="1533">
        <f t="shared" si="7"/>
        <v>43.011907216356825</v>
      </c>
    </row>
    <row r="410" spans="1:8" s="614" customFormat="1" ht="26.25" customHeight="1">
      <c r="A410" s="1491"/>
      <c r="B410" s="1491"/>
      <c r="C410" s="1498"/>
      <c r="D410" s="1482">
        <v>4210</v>
      </c>
      <c r="E410" s="1484" t="s">
        <v>190</v>
      </c>
      <c r="F410" s="548">
        <v>12000</v>
      </c>
      <c r="G410" s="548">
        <v>281</v>
      </c>
      <c r="H410" s="1480">
        <f t="shared" si="7"/>
        <v>2.3416666666666663</v>
      </c>
    </row>
    <row r="411" spans="1:8" ht="26.25" customHeight="1">
      <c r="A411" s="1491"/>
      <c r="B411" s="1491"/>
      <c r="C411" s="554"/>
      <c r="D411" s="547">
        <v>4300</v>
      </c>
      <c r="E411" s="1484" t="s">
        <v>200</v>
      </c>
      <c r="F411" s="548">
        <v>361471</v>
      </c>
      <c r="G411" s="548">
        <v>160356</v>
      </c>
      <c r="H411" s="1533">
        <f t="shared" si="7"/>
        <v>44.36206500659804</v>
      </c>
    </row>
    <row r="412" spans="1:8" ht="24.75" customHeight="1">
      <c r="A412" s="1491"/>
      <c r="B412" s="1491"/>
      <c r="C412" s="1477">
        <v>90004</v>
      </c>
      <c r="D412" s="1501" t="s">
        <v>960</v>
      </c>
      <c r="E412" s="1513"/>
      <c r="F412" s="548">
        <v>270692</v>
      </c>
      <c r="G412" s="548">
        <v>149929</v>
      </c>
      <c r="H412" s="1533">
        <f t="shared" si="7"/>
        <v>55.38730365138238</v>
      </c>
    </row>
    <row r="413" spans="1:8" s="614" customFormat="1" ht="24.75" customHeight="1">
      <c r="A413" s="1490"/>
      <c r="B413" s="1490"/>
      <c r="C413" s="1491"/>
      <c r="D413" s="1535">
        <v>4210</v>
      </c>
      <c r="E413" s="1484" t="s">
        <v>190</v>
      </c>
      <c r="F413" s="548">
        <v>11700</v>
      </c>
      <c r="G413" s="548">
        <v>11249</v>
      </c>
      <c r="H413" s="1533">
        <f t="shared" si="7"/>
        <v>96.14529914529915</v>
      </c>
    </row>
    <row r="414" spans="1:8" ht="25.5" customHeight="1">
      <c r="A414" s="1491"/>
      <c r="B414" s="1491"/>
      <c r="C414" s="1514"/>
      <c r="D414" s="547">
        <v>4300</v>
      </c>
      <c r="E414" s="1484" t="s">
        <v>200</v>
      </c>
      <c r="F414" s="570">
        <v>258992</v>
      </c>
      <c r="G414" s="570">
        <v>138680</v>
      </c>
      <c r="H414" s="1533">
        <f t="shared" si="7"/>
        <v>53.54605547661704</v>
      </c>
    </row>
    <row r="415" spans="1:8" ht="25.5" customHeight="1">
      <c r="A415" s="1491"/>
      <c r="B415" s="1491"/>
      <c r="C415" s="1546">
        <v>90015</v>
      </c>
      <c r="D415" s="1501" t="s">
        <v>312</v>
      </c>
      <c r="E415" s="1513"/>
      <c r="F415" s="548">
        <v>1073210</v>
      </c>
      <c r="G415" s="548">
        <v>385997</v>
      </c>
      <c r="H415" s="1533">
        <f t="shared" si="7"/>
        <v>35.96658622264049</v>
      </c>
    </row>
    <row r="416" spans="1:8" ht="28.5" customHeight="1">
      <c r="A416" s="1491"/>
      <c r="B416" s="1491"/>
      <c r="C416" s="1498"/>
      <c r="D416" s="547">
        <v>4210</v>
      </c>
      <c r="E416" s="1484" t="s">
        <v>190</v>
      </c>
      <c r="F416" s="548">
        <v>11000</v>
      </c>
      <c r="G416" s="548">
        <v>11000</v>
      </c>
      <c r="H416" s="1533">
        <f t="shared" si="7"/>
        <v>100</v>
      </c>
    </row>
    <row r="417" spans="1:8" ht="24.75" customHeight="1">
      <c r="A417" s="1491"/>
      <c r="B417" s="1491"/>
      <c r="C417" s="1498"/>
      <c r="D417" s="547">
        <v>4260</v>
      </c>
      <c r="E417" s="1484" t="s">
        <v>218</v>
      </c>
      <c r="F417" s="570">
        <v>417000</v>
      </c>
      <c r="G417" s="570">
        <v>185067</v>
      </c>
      <c r="H417" s="1533">
        <f t="shared" si="7"/>
        <v>44.38057553956835</v>
      </c>
    </row>
    <row r="418" spans="1:8" ht="24.75" customHeight="1">
      <c r="A418" s="1491"/>
      <c r="B418" s="1491"/>
      <c r="C418" s="1498"/>
      <c r="D418" s="547">
        <v>4270</v>
      </c>
      <c r="E418" s="1484" t="s">
        <v>219</v>
      </c>
      <c r="F418" s="570">
        <v>317210</v>
      </c>
      <c r="G418" s="570">
        <v>123888</v>
      </c>
      <c r="H418" s="1533">
        <f t="shared" si="7"/>
        <v>39.05551527379338</v>
      </c>
    </row>
    <row r="419" spans="1:8" s="614" customFormat="1" ht="24.75" customHeight="1">
      <c r="A419" s="1498"/>
      <c r="B419" s="1498"/>
      <c r="C419" s="1498"/>
      <c r="D419" s="547">
        <v>4300</v>
      </c>
      <c r="E419" s="1484" t="s">
        <v>200</v>
      </c>
      <c r="F419" s="570">
        <v>3000</v>
      </c>
      <c r="G419" s="570">
        <v>1830</v>
      </c>
      <c r="H419" s="1533">
        <f t="shared" si="7"/>
        <v>61</v>
      </c>
    </row>
    <row r="420" spans="1:8" ht="27.75" customHeight="1">
      <c r="A420" s="1498"/>
      <c r="B420" s="1498"/>
      <c r="C420" s="554"/>
      <c r="D420" s="547">
        <v>6050</v>
      </c>
      <c r="E420" s="1484" t="s">
        <v>193</v>
      </c>
      <c r="F420" s="548">
        <v>325000</v>
      </c>
      <c r="G420" s="548">
        <v>64212</v>
      </c>
      <c r="H420" s="1480">
        <f t="shared" si="7"/>
        <v>19.757538461538463</v>
      </c>
    </row>
    <row r="421" spans="1:8" ht="25.5" customHeight="1">
      <c r="A421" s="1498"/>
      <c r="B421" s="1498"/>
      <c r="C421" s="1477">
        <v>90095</v>
      </c>
      <c r="D421" s="1501" t="s">
        <v>821</v>
      </c>
      <c r="E421" s="1513"/>
      <c r="F421" s="548">
        <v>457140</v>
      </c>
      <c r="G421" s="548">
        <v>169970</v>
      </c>
      <c r="H421" s="1533">
        <f t="shared" si="7"/>
        <v>37.181169882311764</v>
      </c>
    </row>
    <row r="422" spans="1:8" s="614" customFormat="1" ht="23.25" customHeight="1">
      <c r="A422" s="1498"/>
      <c r="B422" s="1498"/>
      <c r="C422" s="1498"/>
      <c r="D422" s="547">
        <v>4210</v>
      </c>
      <c r="E422" s="1484" t="s">
        <v>190</v>
      </c>
      <c r="F422" s="570">
        <v>18000</v>
      </c>
      <c r="G422" s="570">
        <v>4095</v>
      </c>
      <c r="H422" s="1533">
        <f t="shared" si="7"/>
        <v>22.75</v>
      </c>
    </row>
    <row r="423" spans="1:8" ht="22.5" customHeight="1">
      <c r="A423" s="1498"/>
      <c r="B423" s="1498"/>
      <c r="C423" s="1498"/>
      <c r="D423" s="547">
        <v>4260</v>
      </c>
      <c r="E423" s="1484" t="s">
        <v>218</v>
      </c>
      <c r="F423" s="570">
        <v>24000</v>
      </c>
      <c r="G423" s="570">
        <v>7904</v>
      </c>
      <c r="H423" s="1533">
        <f t="shared" si="7"/>
        <v>32.93333333333333</v>
      </c>
    </row>
    <row r="424" spans="1:8" ht="22.5" customHeight="1">
      <c r="A424" s="1498"/>
      <c r="B424" s="1498"/>
      <c r="C424" s="1498"/>
      <c r="D424" s="547">
        <v>4270</v>
      </c>
      <c r="E424" s="1484" t="s">
        <v>219</v>
      </c>
      <c r="F424" s="570">
        <v>250000</v>
      </c>
      <c r="G424" s="570">
        <v>94995</v>
      </c>
      <c r="H424" s="1533">
        <f t="shared" si="7"/>
        <v>37.998</v>
      </c>
    </row>
    <row r="425" spans="1:8" ht="26.25" customHeight="1">
      <c r="A425" s="1498"/>
      <c r="B425" s="1498"/>
      <c r="C425" s="1498"/>
      <c r="D425" s="547">
        <v>4300</v>
      </c>
      <c r="E425" s="1484" t="s">
        <v>200</v>
      </c>
      <c r="F425" s="570">
        <v>144340</v>
      </c>
      <c r="G425" s="570">
        <v>61806</v>
      </c>
      <c r="H425" s="1533">
        <f t="shared" si="7"/>
        <v>42.81973119024525</v>
      </c>
    </row>
    <row r="426" spans="1:8" ht="26.25" customHeight="1">
      <c r="A426" s="1498"/>
      <c r="B426" s="1498"/>
      <c r="C426" s="1551"/>
      <c r="D426" s="1535">
        <v>4430</v>
      </c>
      <c r="E426" s="1484" t="s">
        <v>201</v>
      </c>
      <c r="F426" s="570">
        <v>1300</v>
      </c>
      <c r="G426" s="570">
        <v>1170</v>
      </c>
      <c r="H426" s="1533">
        <f t="shared" si="7"/>
        <v>90</v>
      </c>
    </row>
    <row r="427" spans="1:8" ht="35.25" customHeight="1">
      <c r="A427" s="554"/>
      <c r="B427" s="554"/>
      <c r="C427" s="554"/>
      <c r="D427" s="547">
        <v>4590</v>
      </c>
      <c r="E427" s="1484" t="s">
        <v>208</v>
      </c>
      <c r="F427" s="570">
        <v>19500</v>
      </c>
      <c r="G427" s="570">
        <v>0</v>
      </c>
      <c r="H427" s="1549" t="s">
        <v>767</v>
      </c>
    </row>
    <row r="428" spans="1:8" s="614" customFormat="1" ht="29.25" customHeight="1">
      <c r="A428" s="1469" t="s">
        <v>128</v>
      </c>
      <c r="B428" s="1469">
        <v>921</v>
      </c>
      <c r="C428" s="1563" t="s">
        <v>964</v>
      </c>
      <c r="D428" s="1520"/>
      <c r="E428" s="1520"/>
      <c r="F428" s="1524">
        <v>4655034</v>
      </c>
      <c r="G428" s="1524">
        <v>1451379</v>
      </c>
      <c r="H428" s="1474">
        <f t="shared" si="7"/>
        <v>31.178698157736335</v>
      </c>
    </row>
    <row r="429" spans="1:8" s="614" customFormat="1" ht="26.25" customHeight="1">
      <c r="A429" s="1498"/>
      <c r="B429" s="1499"/>
      <c r="C429" s="1477">
        <v>92105</v>
      </c>
      <c r="D429" s="1478" t="s">
        <v>313</v>
      </c>
      <c r="E429" s="1478"/>
      <c r="F429" s="548">
        <v>15000</v>
      </c>
      <c r="G429" s="548">
        <v>4000</v>
      </c>
      <c r="H429" s="1533">
        <f t="shared" si="7"/>
        <v>26.666666666666668</v>
      </c>
    </row>
    <row r="430" spans="1:8" s="614" customFormat="1" ht="52.5" customHeight="1">
      <c r="A430" s="1498"/>
      <c r="B430" s="1499"/>
      <c r="C430" s="1607"/>
      <c r="D430" s="1500">
        <v>2820</v>
      </c>
      <c r="E430" s="1484" t="s">
        <v>255</v>
      </c>
      <c r="F430" s="548">
        <v>15000</v>
      </c>
      <c r="G430" s="548">
        <v>4000</v>
      </c>
      <c r="H430" s="1533">
        <f aca="true" t="shared" si="8" ref="H430:H462">G430/F430*100</f>
        <v>26.666666666666668</v>
      </c>
    </row>
    <row r="431" spans="1:8" s="614" customFormat="1" ht="27.75" customHeight="1">
      <c r="A431" s="1498"/>
      <c r="B431" s="1499"/>
      <c r="C431" s="1477">
        <v>92109</v>
      </c>
      <c r="D431" s="1486" t="s">
        <v>965</v>
      </c>
      <c r="E431" s="1486"/>
      <c r="F431" s="548">
        <v>3575385</v>
      </c>
      <c r="G431" s="548">
        <v>1194379</v>
      </c>
      <c r="H431" s="1533">
        <f t="shared" si="8"/>
        <v>33.40560527048136</v>
      </c>
    </row>
    <row r="432" spans="1:8" s="614" customFormat="1" ht="38.25" customHeight="1">
      <c r="A432" s="1498"/>
      <c r="B432" s="1499"/>
      <c r="C432" s="1481"/>
      <c r="D432" s="1500">
        <v>2480</v>
      </c>
      <c r="E432" s="1513" t="s">
        <v>314</v>
      </c>
      <c r="F432" s="570">
        <v>804426</v>
      </c>
      <c r="G432" s="570">
        <v>402000</v>
      </c>
      <c r="H432" s="1533">
        <f t="shared" si="8"/>
        <v>49.97352149234361</v>
      </c>
    </row>
    <row r="433" spans="1:8" ht="32.25" customHeight="1">
      <c r="A433" s="1498"/>
      <c r="B433" s="1499"/>
      <c r="C433" s="1481"/>
      <c r="D433" s="1500">
        <v>6050</v>
      </c>
      <c r="E433" s="1484" t="s">
        <v>193</v>
      </c>
      <c r="F433" s="570">
        <v>440000</v>
      </c>
      <c r="G433" s="570">
        <v>2000</v>
      </c>
      <c r="H433" s="1533">
        <f t="shared" si="8"/>
        <v>0.45454545454545453</v>
      </c>
    </row>
    <row r="434" spans="1:8" ht="96.75" customHeight="1">
      <c r="A434" s="1498"/>
      <c r="B434" s="1583"/>
      <c r="C434" s="1481"/>
      <c r="D434" s="1535">
        <v>6058</v>
      </c>
      <c r="E434" s="1484" t="s">
        <v>315</v>
      </c>
      <c r="F434" s="570">
        <v>1207905</v>
      </c>
      <c r="G434" s="570">
        <v>384057</v>
      </c>
      <c r="H434" s="1533">
        <f t="shared" si="8"/>
        <v>31.795298471320177</v>
      </c>
    </row>
    <row r="435" spans="1:8" ht="100.5" customHeight="1">
      <c r="A435" s="1481"/>
      <c r="B435" s="1481"/>
      <c r="C435" s="1601"/>
      <c r="D435" s="554">
        <v>6059</v>
      </c>
      <c r="E435" s="1502" t="s">
        <v>198</v>
      </c>
      <c r="F435" s="555">
        <v>1123054</v>
      </c>
      <c r="G435" s="555">
        <v>406322</v>
      </c>
      <c r="H435" s="1550">
        <f t="shared" si="8"/>
        <v>36.1800946348083</v>
      </c>
    </row>
    <row r="436" spans="1:8" s="614" customFormat="1" ht="27.75" customHeight="1">
      <c r="A436" s="1481"/>
      <c r="B436" s="1481"/>
      <c r="C436" s="1546">
        <v>92116</v>
      </c>
      <c r="D436" s="1486" t="s">
        <v>316</v>
      </c>
      <c r="E436" s="1486"/>
      <c r="F436" s="548">
        <v>508124</v>
      </c>
      <c r="G436" s="548">
        <v>253000</v>
      </c>
      <c r="H436" s="1533">
        <f t="shared" si="8"/>
        <v>49.79099589863891</v>
      </c>
    </row>
    <row r="437" spans="1:8" ht="41.25" customHeight="1">
      <c r="A437" s="1481"/>
      <c r="B437" s="1481"/>
      <c r="C437" s="1544"/>
      <c r="D437" s="1500">
        <v>2480</v>
      </c>
      <c r="E437" s="1513" t="s">
        <v>314</v>
      </c>
      <c r="F437" s="570">
        <v>508124</v>
      </c>
      <c r="G437" s="570">
        <v>253000</v>
      </c>
      <c r="H437" s="1533">
        <f t="shared" si="8"/>
        <v>49.79099589863891</v>
      </c>
    </row>
    <row r="438" spans="1:8" ht="30" customHeight="1">
      <c r="A438" s="1608"/>
      <c r="B438" s="1481"/>
      <c r="C438" s="1546">
        <v>92120</v>
      </c>
      <c r="D438" s="1486" t="s">
        <v>317</v>
      </c>
      <c r="E438" s="1486"/>
      <c r="F438" s="606">
        <v>556525</v>
      </c>
      <c r="G438" s="606">
        <v>0</v>
      </c>
      <c r="H438" s="819" t="s">
        <v>767</v>
      </c>
    </row>
    <row r="439" spans="1:8" ht="87.75" customHeight="1">
      <c r="A439" s="1481"/>
      <c r="B439" s="1481"/>
      <c r="C439" s="1498"/>
      <c r="D439" s="1500">
        <v>2720</v>
      </c>
      <c r="E439" s="1513" t="s">
        <v>318</v>
      </c>
      <c r="F439" s="548">
        <v>344250</v>
      </c>
      <c r="G439" s="548">
        <v>0</v>
      </c>
      <c r="H439" s="819" t="s">
        <v>767</v>
      </c>
    </row>
    <row r="440" spans="1:8" ht="31.5" customHeight="1">
      <c r="A440" s="1544"/>
      <c r="B440" s="554"/>
      <c r="C440" s="554"/>
      <c r="D440" s="1500">
        <v>4270</v>
      </c>
      <c r="E440" s="1484" t="s">
        <v>219</v>
      </c>
      <c r="F440" s="548">
        <v>212275</v>
      </c>
      <c r="G440" s="548">
        <v>0</v>
      </c>
      <c r="H440" s="819" t="s">
        <v>767</v>
      </c>
    </row>
    <row r="441" spans="1:8" ht="27.75" customHeight="1">
      <c r="A441" s="1469" t="s">
        <v>136</v>
      </c>
      <c r="B441" s="1469">
        <v>926</v>
      </c>
      <c r="C441" s="1470" t="s">
        <v>971</v>
      </c>
      <c r="D441" s="1609"/>
      <c r="E441" s="1609"/>
      <c r="F441" s="1524">
        <v>726838</v>
      </c>
      <c r="G441" s="1524">
        <v>387672</v>
      </c>
      <c r="H441" s="1474">
        <f t="shared" si="8"/>
        <v>53.33678206147725</v>
      </c>
    </row>
    <row r="442" spans="1:8" ht="29.25" customHeight="1">
      <c r="A442" s="1498"/>
      <c r="B442" s="1577"/>
      <c r="C442" s="1500">
        <v>92605</v>
      </c>
      <c r="D442" s="1478" t="s">
        <v>319</v>
      </c>
      <c r="E442" s="1520"/>
      <c r="F442" s="548">
        <v>726838</v>
      </c>
      <c r="G442" s="548">
        <v>387672</v>
      </c>
      <c r="H442" s="1533">
        <f t="shared" si="8"/>
        <v>53.33678206147725</v>
      </c>
    </row>
    <row r="443" spans="1:8" ht="54.75" customHeight="1">
      <c r="A443" s="554"/>
      <c r="B443" s="1610"/>
      <c r="C443" s="1611"/>
      <c r="D443" s="547">
        <v>2820</v>
      </c>
      <c r="E443" s="1484" t="s">
        <v>255</v>
      </c>
      <c r="F443" s="548">
        <v>173000</v>
      </c>
      <c r="G443" s="548">
        <v>141000</v>
      </c>
      <c r="H443" s="1533">
        <f t="shared" si="8"/>
        <v>81.5028901734104</v>
      </c>
    </row>
    <row r="444" spans="1:8" ht="27.75" customHeight="1">
      <c r="A444" s="1498"/>
      <c r="B444" s="1577"/>
      <c r="C444" s="1569"/>
      <c r="D444" s="554">
        <v>3020</v>
      </c>
      <c r="E444" s="1502" t="s">
        <v>213</v>
      </c>
      <c r="F444" s="595">
        <v>510</v>
      </c>
      <c r="G444" s="595">
        <v>0</v>
      </c>
      <c r="H444" s="1517" t="s">
        <v>767</v>
      </c>
    </row>
    <row r="445" spans="1:8" ht="27.75" customHeight="1">
      <c r="A445" s="1498"/>
      <c r="B445" s="1577"/>
      <c r="C445" s="1569"/>
      <c r="D445" s="547">
        <v>3250</v>
      </c>
      <c r="E445" s="1484" t="s">
        <v>320</v>
      </c>
      <c r="F445" s="548">
        <v>100000</v>
      </c>
      <c r="G445" s="548">
        <v>55793</v>
      </c>
      <c r="H445" s="1480">
        <f t="shared" si="8"/>
        <v>55.793000000000006</v>
      </c>
    </row>
    <row r="446" spans="1:8" ht="29.25" customHeight="1">
      <c r="A446" s="1498"/>
      <c r="B446" s="1577"/>
      <c r="C446" s="1569"/>
      <c r="D446" s="547">
        <v>4010</v>
      </c>
      <c r="E446" s="1484" t="s">
        <v>199</v>
      </c>
      <c r="F446" s="548">
        <v>108876</v>
      </c>
      <c r="G446" s="548">
        <v>43363.25</v>
      </c>
      <c r="H446" s="1533">
        <f t="shared" si="8"/>
        <v>39.82810720452625</v>
      </c>
    </row>
    <row r="447" spans="1:8" s="614" customFormat="1" ht="27.75" customHeight="1">
      <c r="A447" s="1498"/>
      <c r="B447" s="1577"/>
      <c r="C447" s="1569"/>
      <c r="D447" s="547">
        <v>4040</v>
      </c>
      <c r="E447" s="1484" t="s">
        <v>214</v>
      </c>
      <c r="F447" s="548">
        <v>6523</v>
      </c>
      <c r="G447" s="548">
        <v>6475.52</v>
      </c>
      <c r="H447" s="1533">
        <f t="shared" si="8"/>
        <v>99.2721140579488</v>
      </c>
    </row>
    <row r="448" spans="1:8" ht="28.5" customHeight="1">
      <c r="A448" s="1498"/>
      <c r="B448" s="1577"/>
      <c r="C448" s="1569"/>
      <c r="D448" s="547">
        <v>4110</v>
      </c>
      <c r="E448" s="1484" t="s">
        <v>215</v>
      </c>
      <c r="F448" s="570">
        <v>28633</v>
      </c>
      <c r="G448" s="570">
        <v>8086</v>
      </c>
      <c r="H448" s="1533">
        <f t="shared" si="8"/>
        <v>28.24014249292774</v>
      </c>
    </row>
    <row r="449" spans="1:8" ht="24.75" customHeight="1">
      <c r="A449" s="1498"/>
      <c r="B449" s="1577"/>
      <c r="C449" s="1569"/>
      <c r="D449" s="547">
        <v>4120</v>
      </c>
      <c r="E449" s="1484" t="s">
        <v>216</v>
      </c>
      <c r="F449" s="570">
        <v>3900</v>
      </c>
      <c r="G449" s="570">
        <v>1851</v>
      </c>
      <c r="H449" s="1533">
        <f t="shared" si="8"/>
        <v>47.46153846153846</v>
      </c>
    </row>
    <row r="450" spans="1:8" ht="24.75" customHeight="1">
      <c r="A450" s="1498"/>
      <c r="B450" s="1577"/>
      <c r="C450" s="1569"/>
      <c r="D450" s="547">
        <v>4170</v>
      </c>
      <c r="E450" s="1484" t="s">
        <v>217</v>
      </c>
      <c r="F450" s="548">
        <v>51761</v>
      </c>
      <c r="G450" s="548">
        <v>21560</v>
      </c>
      <c r="H450" s="1533">
        <f t="shared" si="8"/>
        <v>41.65298197484593</v>
      </c>
    </row>
    <row r="451" spans="1:8" s="614" customFormat="1" ht="28.5" customHeight="1">
      <c r="A451" s="1570"/>
      <c r="B451" s="1570"/>
      <c r="C451" s="1569"/>
      <c r="D451" s="1535">
        <v>4210</v>
      </c>
      <c r="E451" s="1484" t="s">
        <v>190</v>
      </c>
      <c r="F451" s="570">
        <v>49700</v>
      </c>
      <c r="G451" s="570">
        <v>38739</v>
      </c>
      <c r="H451" s="1533">
        <f t="shared" si="8"/>
        <v>77.94567404426559</v>
      </c>
    </row>
    <row r="452" spans="1:8" ht="28.5" customHeight="1">
      <c r="A452" s="1570"/>
      <c r="B452" s="1570"/>
      <c r="C452" s="1569"/>
      <c r="D452" s="1535">
        <v>4260</v>
      </c>
      <c r="E452" s="1484" t="s">
        <v>218</v>
      </c>
      <c r="F452" s="570">
        <v>56925</v>
      </c>
      <c r="G452" s="570">
        <v>11953</v>
      </c>
      <c r="H452" s="1533">
        <f t="shared" si="8"/>
        <v>20.99780412823891</v>
      </c>
    </row>
    <row r="453" spans="1:8" ht="28.5" customHeight="1">
      <c r="A453" s="1570"/>
      <c r="B453" s="1570"/>
      <c r="C453" s="1569"/>
      <c r="D453" s="1535">
        <v>4270</v>
      </c>
      <c r="E453" s="1484" t="s">
        <v>219</v>
      </c>
      <c r="F453" s="570">
        <v>30000</v>
      </c>
      <c r="G453" s="570">
        <v>21617</v>
      </c>
      <c r="H453" s="1533">
        <f t="shared" si="8"/>
        <v>72.05666666666667</v>
      </c>
    </row>
    <row r="454" spans="1:8" s="614" customFormat="1" ht="28.5" customHeight="1">
      <c r="A454" s="1570"/>
      <c r="B454" s="1570"/>
      <c r="C454" s="1569"/>
      <c r="D454" s="1535">
        <v>4300</v>
      </c>
      <c r="E454" s="1484" t="s">
        <v>200</v>
      </c>
      <c r="F454" s="570">
        <v>79120</v>
      </c>
      <c r="G454" s="570">
        <v>27842</v>
      </c>
      <c r="H454" s="1533">
        <f t="shared" si="8"/>
        <v>35.189585439838226</v>
      </c>
    </row>
    <row r="455" spans="1:8" ht="28.5" customHeight="1">
      <c r="A455" s="1570"/>
      <c r="B455" s="1570"/>
      <c r="C455" s="1569"/>
      <c r="D455" s="1535">
        <v>4350</v>
      </c>
      <c r="E455" s="1484" t="s">
        <v>221</v>
      </c>
      <c r="F455" s="570">
        <v>1288</v>
      </c>
      <c r="G455" s="570">
        <v>133</v>
      </c>
      <c r="H455" s="1480">
        <f t="shared" si="8"/>
        <v>10.326086956521738</v>
      </c>
    </row>
    <row r="456" spans="1:8" ht="36.75" customHeight="1">
      <c r="A456" s="1570"/>
      <c r="B456" s="1570"/>
      <c r="C456" s="1569"/>
      <c r="D456" s="1535">
        <v>4370</v>
      </c>
      <c r="E456" s="1484" t="s">
        <v>273</v>
      </c>
      <c r="F456" s="570">
        <v>3057</v>
      </c>
      <c r="G456" s="570">
        <v>966</v>
      </c>
      <c r="H456" s="1533">
        <f t="shared" si="8"/>
        <v>31.599607458292446</v>
      </c>
    </row>
    <row r="457" spans="1:8" ht="28.5" customHeight="1">
      <c r="A457" s="1570"/>
      <c r="B457" s="1570"/>
      <c r="C457" s="1569"/>
      <c r="D457" s="1535">
        <v>4410</v>
      </c>
      <c r="E457" s="1484" t="s">
        <v>225</v>
      </c>
      <c r="F457" s="570">
        <v>3090</v>
      </c>
      <c r="G457" s="570">
        <v>1834</v>
      </c>
      <c r="H457" s="1533">
        <f t="shared" si="8"/>
        <v>59.3527508090615</v>
      </c>
    </row>
    <row r="458" spans="1:8" ht="28.5" customHeight="1">
      <c r="A458" s="1570"/>
      <c r="B458" s="1570"/>
      <c r="C458" s="1569"/>
      <c r="D458" s="1535">
        <v>4430</v>
      </c>
      <c r="E458" s="1484" t="s">
        <v>201</v>
      </c>
      <c r="F458" s="570">
        <v>4178</v>
      </c>
      <c r="G458" s="570">
        <v>2056</v>
      </c>
      <c r="H458" s="549">
        <f t="shared" si="8"/>
        <v>49.210148396361895</v>
      </c>
    </row>
    <row r="459" spans="1:8" s="524" customFormat="1" ht="31.5" customHeight="1">
      <c r="A459" s="1570"/>
      <c r="B459" s="1570"/>
      <c r="C459" s="1569"/>
      <c r="D459" s="1535">
        <v>4440</v>
      </c>
      <c r="E459" s="1484" t="s">
        <v>226</v>
      </c>
      <c r="F459" s="570">
        <v>3337</v>
      </c>
      <c r="G459" s="570">
        <v>3337</v>
      </c>
      <c r="H459" s="1533">
        <f t="shared" si="8"/>
        <v>100</v>
      </c>
    </row>
    <row r="460" spans="1:8" s="524" customFormat="1" ht="36" customHeight="1">
      <c r="A460" s="1570"/>
      <c r="B460" s="1570"/>
      <c r="C460" s="1569"/>
      <c r="D460" s="1535">
        <v>4700</v>
      </c>
      <c r="E460" s="1484" t="s">
        <v>227</v>
      </c>
      <c r="F460" s="570">
        <v>1000</v>
      </c>
      <c r="G460" s="570">
        <v>0</v>
      </c>
      <c r="H460" s="819" t="s">
        <v>767</v>
      </c>
    </row>
    <row r="461" spans="1:8" ht="38.25" customHeight="1">
      <c r="A461" s="601"/>
      <c r="B461" s="601"/>
      <c r="C461" s="601"/>
      <c r="D461" s="547">
        <v>4740</v>
      </c>
      <c r="E461" s="1484" t="s">
        <v>202</v>
      </c>
      <c r="F461" s="570">
        <v>500</v>
      </c>
      <c r="G461" s="570">
        <v>376</v>
      </c>
      <c r="H461" s="1533">
        <f t="shared" si="8"/>
        <v>75.2</v>
      </c>
    </row>
    <row r="462" spans="1:8" ht="38.25" customHeight="1">
      <c r="A462" s="601"/>
      <c r="B462" s="601"/>
      <c r="C462" s="601"/>
      <c r="D462" s="547">
        <v>4750</v>
      </c>
      <c r="E462" s="1484" t="s">
        <v>240</v>
      </c>
      <c r="F462" s="570">
        <v>1440</v>
      </c>
      <c r="G462" s="570">
        <v>690</v>
      </c>
      <c r="H462" s="1533">
        <f t="shared" si="8"/>
        <v>47.91666666666667</v>
      </c>
    </row>
    <row r="463" spans="1:8" ht="108.75" customHeight="1">
      <c r="A463" s="1489"/>
      <c r="B463" s="1489"/>
      <c r="C463" s="1489"/>
      <c r="D463" s="547">
        <v>6059</v>
      </c>
      <c r="E463" s="1484" t="s">
        <v>198</v>
      </c>
      <c r="F463" s="570">
        <v>20000</v>
      </c>
      <c r="G463" s="570">
        <v>0</v>
      </c>
      <c r="H463" s="819" t="s">
        <v>767</v>
      </c>
    </row>
    <row r="464" spans="1:2" ht="21" customHeight="1">
      <c r="A464" s="870"/>
      <c r="B464" s="529"/>
    </row>
    <row r="465" spans="1:2" ht="21" customHeight="1">
      <c r="A465" s="870"/>
      <c r="B465" s="870"/>
    </row>
    <row r="466" spans="1:2" ht="18.75" customHeight="1">
      <c r="A466" s="870"/>
      <c r="B466" s="870"/>
    </row>
    <row r="467" spans="1:2" ht="24" customHeight="1">
      <c r="A467" s="870"/>
      <c r="B467" s="870"/>
    </row>
    <row r="468" spans="1:2" ht="24.75" customHeight="1">
      <c r="A468" s="870"/>
      <c r="B468" s="870"/>
    </row>
    <row r="469" spans="1:2" ht="12.75">
      <c r="A469" s="529"/>
      <c r="B469" s="529"/>
    </row>
    <row r="470" spans="1:2" ht="12.75">
      <c r="A470" s="529"/>
      <c r="B470" s="529"/>
    </row>
    <row r="471" spans="1:2" ht="12.75">
      <c r="A471" s="529"/>
      <c r="B471" s="529"/>
    </row>
    <row r="472" spans="1:2" ht="12.75">
      <c r="A472" s="529"/>
      <c r="B472" s="529"/>
    </row>
    <row r="473" spans="1:2" ht="12.75">
      <c r="A473" s="529"/>
      <c r="B473" s="529"/>
    </row>
    <row r="474" spans="1:2" ht="12.75">
      <c r="A474" s="529"/>
      <c r="B474" s="529"/>
    </row>
    <row r="475" spans="1:2" ht="12.75">
      <c r="A475" s="529"/>
      <c r="B475" s="529"/>
    </row>
    <row r="476" spans="1:2" ht="12.75">
      <c r="A476" s="529"/>
      <c r="B476" s="529"/>
    </row>
    <row r="477" spans="1:2" ht="12.75">
      <c r="A477" s="529"/>
      <c r="B477" s="529"/>
    </row>
    <row r="478" spans="1:2" ht="12.75">
      <c r="A478" s="529"/>
      <c r="B478" s="529"/>
    </row>
    <row r="479" spans="1:2" ht="12.75">
      <c r="A479" s="529"/>
      <c r="B479" s="529"/>
    </row>
    <row r="480" spans="1:2" ht="12.75">
      <c r="A480" s="529"/>
      <c r="B480" s="529"/>
    </row>
    <row r="481" spans="1:2" ht="12.75">
      <c r="A481" s="529"/>
      <c r="B481" s="529"/>
    </row>
    <row r="482" spans="1:2" ht="12.75">
      <c r="A482" s="529"/>
      <c r="B482" s="529"/>
    </row>
    <row r="483" spans="1:2" ht="12.75">
      <c r="A483" s="529"/>
      <c r="B483" s="529"/>
    </row>
    <row r="484" spans="1:2" ht="12.75">
      <c r="A484" s="529"/>
      <c r="B484" s="529"/>
    </row>
    <row r="485" spans="1:2" ht="12.75">
      <c r="A485" s="529"/>
      <c r="B485" s="529"/>
    </row>
    <row r="486" spans="1:2" ht="12.75">
      <c r="A486" s="529"/>
      <c r="B486" s="529"/>
    </row>
    <row r="487" spans="1:2" ht="12.75">
      <c r="A487" s="529"/>
      <c r="B487" s="529"/>
    </row>
    <row r="488" spans="1:2" ht="12.75">
      <c r="A488" s="529"/>
      <c r="B488" s="529"/>
    </row>
    <row r="489" spans="1:2" ht="12.75">
      <c r="A489" s="529"/>
      <c r="B489" s="529"/>
    </row>
    <row r="490" spans="1:2" ht="12.75">
      <c r="A490" s="529"/>
      <c r="B490" s="529"/>
    </row>
    <row r="491" spans="1:2" ht="12.75">
      <c r="A491" s="529"/>
      <c r="B491" s="529"/>
    </row>
    <row r="492" spans="1:2" ht="12.75">
      <c r="A492" s="529"/>
      <c r="B492" s="529"/>
    </row>
    <row r="493" spans="1:2" ht="12.75">
      <c r="A493" s="529"/>
      <c r="B493" s="529"/>
    </row>
    <row r="494" spans="1:2" ht="12.75">
      <c r="A494" s="529"/>
      <c r="B494" s="529"/>
    </row>
    <row r="495" spans="1:2" ht="12.75">
      <c r="A495" s="529"/>
      <c r="B495" s="529"/>
    </row>
    <row r="496" spans="1:2" ht="12.75">
      <c r="A496" s="529"/>
      <c r="B496" s="529"/>
    </row>
    <row r="497" spans="1:2" ht="12.75">
      <c r="A497" s="529"/>
      <c r="B497" s="529"/>
    </row>
    <row r="498" spans="1:2" ht="12.75">
      <c r="A498" s="529"/>
      <c r="B498" s="529"/>
    </row>
    <row r="499" spans="1:2" ht="12.75">
      <c r="A499" s="529"/>
      <c r="B499" s="529"/>
    </row>
    <row r="500" spans="1:2" ht="12.75">
      <c r="A500" s="529"/>
      <c r="B500" s="529"/>
    </row>
    <row r="501" spans="1:2" ht="12.75">
      <c r="A501" s="529"/>
      <c r="B501" s="529"/>
    </row>
    <row r="502" spans="1:2" ht="12.75">
      <c r="A502" s="529"/>
      <c r="B502" s="529"/>
    </row>
    <row r="503" spans="1:2" ht="12.75">
      <c r="A503" s="529"/>
      <c r="B503" s="529"/>
    </row>
    <row r="504" spans="1:2" ht="12.75">
      <c r="A504" s="529"/>
      <c r="B504" s="529"/>
    </row>
    <row r="505" spans="1:2" ht="12.75">
      <c r="A505" s="529"/>
      <c r="B505" s="529"/>
    </row>
    <row r="506" spans="1:2" ht="12.75">
      <c r="A506" s="529"/>
      <c r="B506" s="529"/>
    </row>
    <row r="507" spans="1:2" ht="12.75">
      <c r="A507" s="529"/>
      <c r="B507" s="529"/>
    </row>
    <row r="508" spans="1:2" ht="12.75">
      <c r="A508" s="529"/>
      <c r="B508" s="529"/>
    </row>
    <row r="509" spans="1:2" ht="12.75">
      <c r="A509" s="529"/>
      <c r="B509" s="529"/>
    </row>
    <row r="510" spans="1:2" ht="12.75">
      <c r="A510" s="529"/>
      <c r="B510" s="529"/>
    </row>
    <row r="511" spans="1:2" ht="12.75">
      <c r="A511" s="529"/>
      <c r="B511" s="529"/>
    </row>
    <row r="512" spans="1:2" ht="12.75">
      <c r="A512" s="529"/>
      <c r="B512" s="529"/>
    </row>
    <row r="513" spans="1:2" ht="12.75">
      <c r="A513" s="529"/>
      <c r="B513" s="529"/>
    </row>
    <row r="514" spans="1:2" ht="12.75">
      <c r="A514" s="529"/>
      <c r="B514" s="529"/>
    </row>
    <row r="515" spans="1:2" ht="12.75">
      <c r="A515" s="529"/>
      <c r="B515" s="529"/>
    </row>
    <row r="516" spans="1:2" ht="12.75">
      <c r="A516" s="529"/>
      <c r="B516" s="529"/>
    </row>
    <row r="517" spans="1:2" ht="12.75">
      <c r="A517" s="529"/>
      <c r="B517" s="529"/>
    </row>
    <row r="518" spans="1:2" ht="12.75">
      <c r="A518" s="529"/>
      <c r="B518" s="529"/>
    </row>
    <row r="519" spans="1:2" ht="12.75">
      <c r="A519" s="529"/>
      <c r="B519" s="529"/>
    </row>
    <row r="520" spans="1:2" ht="12.75">
      <c r="A520" s="529"/>
      <c r="B520" s="529"/>
    </row>
    <row r="521" spans="1:2" ht="12.75">
      <c r="A521" s="529"/>
      <c r="B521" s="529"/>
    </row>
    <row r="522" spans="1:2" ht="12.75">
      <c r="A522" s="529"/>
      <c r="B522" s="529"/>
    </row>
    <row r="523" spans="1:2" ht="12.75">
      <c r="A523" s="529"/>
      <c r="B523" s="529"/>
    </row>
    <row r="524" spans="1:2" ht="12.75">
      <c r="A524" s="529"/>
      <c r="B524" s="529"/>
    </row>
    <row r="525" spans="1:2" ht="12.75">
      <c r="A525" s="529"/>
      <c r="B525" s="529"/>
    </row>
    <row r="526" spans="1:2" ht="12.75">
      <c r="A526" s="529"/>
      <c r="B526" s="529"/>
    </row>
    <row r="527" spans="1:2" ht="12.75">
      <c r="A527" s="529"/>
      <c r="B527" s="529"/>
    </row>
    <row r="528" spans="1:2" ht="12.75">
      <c r="A528" s="529"/>
      <c r="B528" s="529"/>
    </row>
    <row r="529" spans="1:2" ht="12.75">
      <c r="A529" s="529"/>
      <c r="B529" s="529"/>
    </row>
    <row r="530" spans="1:2" ht="12.75">
      <c r="A530" s="529"/>
      <c r="B530" s="529"/>
    </row>
    <row r="531" spans="1:2" ht="12.75">
      <c r="A531" s="529"/>
      <c r="B531" s="529"/>
    </row>
    <row r="532" spans="1:2" ht="12.75">
      <c r="A532" s="529"/>
      <c r="B532" s="529"/>
    </row>
    <row r="533" spans="1:2" ht="12.75">
      <c r="A533" s="529"/>
      <c r="B533" s="529"/>
    </row>
    <row r="534" spans="1:2" ht="12.75">
      <c r="A534" s="529"/>
      <c r="B534" s="529"/>
    </row>
    <row r="535" spans="1:2" ht="12.75">
      <c r="A535" s="529"/>
      <c r="B535" s="529"/>
    </row>
    <row r="536" spans="1:2" ht="12.75">
      <c r="A536" s="529"/>
      <c r="B536" s="529"/>
    </row>
    <row r="537" spans="1:2" ht="12.75">
      <c r="A537" s="529"/>
      <c r="B537" s="529"/>
    </row>
    <row r="538" spans="1:2" ht="12.75">
      <c r="A538" s="529"/>
      <c r="B538" s="529"/>
    </row>
    <row r="539" spans="1:2" ht="12.75">
      <c r="A539" s="529"/>
      <c r="B539" s="529"/>
    </row>
    <row r="540" spans="1:2" ht="12.75">
      <c r="A540" s="529"/>
      <c r="B540" s="529"/>
    </row>
    <row r="541" spans="1:2" ht="12.75">
      <c r="A541" s="529"/>
      <c r="B541" s="529"/>
    </row>
    <row r="542" spans="1:2" ht="12.75">
      <c r="A542" s="529"/>
      <c r="B542" s="529"/>
    </row>
    <row r="543" spans="1:2" ht="12.75">
      <c r="A543" s="529"/>
      <c r="B543" s="529"/>
    </row>
    <row r="544" spans="1:2" ht="12.75">
      <c r="A544" s="529"/>
      <c r="B544" s="529"/>
    </row>
    <row r="545" spans="1:2" ht="12.75">
      <c r="A545" s="529"/>
      <c r="B545" s="529"/>
    </row>
    <row r="546" spans="1:2" ht="12.75">
      <c r="A546" s="529"/>
      <c r="B546" s="529"/>
    </row>
    <row r="547" spans="1:2" ht="12.75">
      <c r="A547" s="529"/>
      <c r="B547" s="529"/>
    </row>
    <row r="548" spans="1:2" ht="12.75">
      <c r="A548" s="529"/>
      <c r="B548" s="529"/>
    </row>
    <row r="549" spans="1:2" ht="12.75">
      <c r="A549" s="529"/>
      <c r="B549" s="529"/>
    </row>
    <row r="550" spans="1:2" ht="12.75">
      <c r="A550" s="529"/>
      <c r="B550" s="529"/>
    </row>
    <row r="551" spans="1:2" ht="12.75">
      <c r="A551" s="529"/>
      <c r="B551" s="529"/>
    </row>
    <row r="552" spans="1:2" ht="12.75">
      <c r="A552" s="529"/>
      <c r="B552" s="529"/>
    </row>
    <row r="553" spans="1:2" ht="12.75">
      <c r="A553" s="529"/>
      <c r="B553" s="529"/>
    </row>
    <row r="554" spans="1:2" ht="12.75">
      <c r="A554" s="529"/>
      <c r="B554" s="529"/>
    </row>
    <row r="555" spans="1:2" ht="12.75">
      <c r="A555" s="529"/>
      <c r="B555" s="529"/>
    </row>
    <row r="556" spans="1:2" ht="12.75">
      <c r="A556" s="529"/>
      <c r="B556" s="529"/>
    </row>
    <row r="557" spans="1:2" ht="12.75">
      <c r="A557" s="529"/>
      <c r="B557" s="529"/>
    </row>
    <row r="558" spans="1:2" ht="12.75">
      <c r="A558" s="529"/>
      <c r="B558" s="529"/>
    </row>
    <row r="559" spans="1:2" ht="12.75">
      <c r="A559" s="529"/>
      <c r="B559" s="529"/>
    </row>
    <row r="560" spans="1:2" ht="12.75">
      <c r="A560" s="529"/>
      <c r="B560" s="529"/>
    </row>
    <row r="561" spans="1:2" ht="12.75">
      <c r="A561" s="529"/>
      <c r="B561" s="529"/>
    </row>
    <row r="562" spans="1:2" ht="12.75">
      <c r="A562" s="529"/>
      <c r="B562" s="529"/>
    </row>
    <row r="563" spans="1:2" ht="12.75">
      <c r="A563" s="529"/>
      <c r="B563" s="529"/>
    </row>
    <row r="564" spans="1:2" ht="12.75">
      <c r="A564" s="529"/>
      <c r="B564" s="529"/>
    </row>
    <row r="565" spans="1:2" ht="12.75">
      <c r="A565" s="529"/>
      <c r="B565" s="529"/>
    </row>
    <row r="566" spans="1:2" ht="12.75">
      <c r="A566" s="529"/>
      <c r="B566" s="529"/>
    </row>
    <row r="567" spans="1:2" ht="12.75">
      <c r="A567" s="529"/>
      <c r="B567" s="529"/>
    </row>
    <row r="568" spans="1:2" ht="12.75">
      <c r="A568" s="529"/>
      <c r="B568" s="529"/>
    </row>
    <row r="569" spans="1:2" ht="12.75">
      <c r="A569" s="529"/>
      <c r="B569" s="529"/>
    </row>
  </sheetData>
  <mergeCells count="68">
    <mergeCell ref="D436:E436"/>
    <mergeCell ref="D438:E438"/>
    <mergeCell ref="D442:E442"/>
    <mergeCell ref="D407:E407"/>
    <mergeCell ref="C428:E428"/>
    <mergeCell ref="D429:E429"/>
    <mergeCell ref="D431:E431"/>
    <mergeCell ref="D386:E386"/>
    <mergeCell ref="D392:E392"/>
    <mergeCell ref="D400:E400"/>
    <mergeCell ref="C402:E402"/>
    <mergeCell ref="D331:E331"/>
    <mergeCell ref="D345:E345"/>
    <mergeCell ref="D359:E359"/>
    <mergeCell ref="D361:E361"/>
    <mergeCell ref="D261:E261"/>
    <mergeCell ref="D298:E298"/>
    <mergeCell ref="D300:E300"/>
    <mergeCell ref="D305:E305"/>
    <mergeCell ref="D189:E189"/>
    <mergeCell ref="D192:E192"/>
    <mergeCell ref="D232:E232"/>
    <mergeCell ref="D239:E239"/>
    <mergeCell ref="D160:E160"/>
    <mergeCell ref="C178:C179"/>
    <mergeCell ref="C182:E182"/>
    <mergeCell ref="D183:E183"/>
    <mergeCell ref="D141:E141"/>
    <mergeCell ref="D143:E143"/>
    <mergeCell ref="D153:E153"/>
    <mergeCell ref="D158:E158"/>
    <mergeCell ref="D129:E129"/>
    <mergeCell ref="C136:E136"/>
    <mergeCell ref="D137:E137"/>
    <mergeCell ref="C140:E140"/>
    <mergeCell ref="D95:E95"/>
    <mergeCell ref="D100:E100"/>
    <mergeCell ref="A102:A109"/>
    <mergeCell ref="B102:B109"/>
    <mergeCell ref="D52:E52"/>
    <mergeCell ref="D57:E57"/>
    <mergeCell ref="C80:C81"/>
    <mergeCell ref="A87:A89"/>
    <mergeCell ref="B87:B89"/>
    <mergeCell ref="D41:E41"/>
    <mergeCell ref="D43:E43"/>
    <mergeCell ref="A48:A50"/>
    <mergeCell ref="C51:E51"/>
    <mergeCell ref="D24:E24"/>
    <mergeCell ref="D29:E29"/>
    <mergeCell ref="D31:E31"/>
    <mergeCell ref="D34:E34"/>
    <mergeCell ref="C19:E19"/>
    <mergeCell ref="C20:E20"/>
    <mergeCell ref="B21:E21"/>
    <mergeCell ref="B22:E22"/>
    <mergeCell ref="C15:E15"/>
    <mergeCell ref="C16:E16"/>
    <mergeCell ref="C17:E17"/>
    <mergeCell ref="C18:E18"/>
    <mergeCell ref="A11:E11"/>
    <mergeCell ref="B12:E12"/>
    <mergeCell ref="B13:E13"/>
    <mergeCell ref="C14:E14"/>
    <mergeCell ref="A3:H3"/>
    <mergeCell ref="A4:H4"/>
    <mergeCell ref="A5:H5"/>
    <mergeCell ref="A6:H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151"/>
  <sheetViews>
    <sheetView workbookViewId="0" topLeftCell="A1">
      <selection activeCell="A1" sqref="A1:IV16384"/>
    </sheetView>
  </sheetViews>
  <sheetFormatPr defaultColWidth="9.00390625" defaultRowHeight="12.75"/>
  <cols>
    <col min="1" max="1" width="3.125" style="0" customWidth="1"/>
    <col min="2" max="2" width="4.125" style="0" customWidth="1"/>
    <col min="3" max="3" width="6.625" style="0" customWidth="1"/>
    <col min="4" max="4" width="7.625" style="0" customWidth="1"/>
    <col min="5" max="5" width="22.625" style="0" customWidth="1"/>
    <col min="6" max="6" width="24.125" style="0" customWidth="1"/>
    <col min="7" max="7" width="10.75390625" style="0" customWidth="1"/>
    <col min="8" max="8" width="7.375" style="0" customWidth="1"/>
    <col min="9" max="12" width="9.875" style="0" customWidth="1"/>
    <col min="13" max="13" width="9.625" style="0" customWidth="1"/>
    <col min="14" max="14" width="9.25390625" style="0" customWidth="1"/>
  </cols>
  <sheetData>
    <row r="1" spans="1:14" ht="12.75" customHeight="1">
      <c r="A1" s="1414"/>
      <c r="B1" s="1414"/>
      <c r="C1" s="1414"/>
      <c r="D1" s="1414"/>
      <c r="E1" s="1414"/>
      <c r="F1" s="1414"/>
      <c r="G1" s="1414"/>
      <c r="H1" s="1414"/>
      <c r="I1" s="1415"/>
      <c r="J1" s="1416"/>
      <c r="K1" s="1416"/>
      <c r="L1" s="1416"/>
      <c r="M1" s="1416"/>
      <c r="N1" s="7" t="s">
        <v>146</v>
      </c>
    </row>
    <row r="2" spans="1:14" ht="12.75" customHeight="1">
      <c r="A2" s="1414"/>
      <c r="B2" s="1414"/>
      <c r="C2" s="1414"/>
      <c r="D2" s="1414"/>
      <c r="E2" s="1414"/>
      <c r="F2" s="1414"/>
      <c r="G2" s="1414"/>
      <c r="H2" s="1414"/>
      <c r="I2" s="1415"/>
      <c r="J2" s="1416"/>
      <c r="K2" s="1416"/>
      <c r="L2" s="1416"/>
      <c r="M2" s="1416"/>
      <c r="N2" s="7"/>
    </row>
    <row r="3" spans="1:14" ht="12.75" customHeight="1">
      <c r="A3" s="1414"/>
      <c r="B3" s="1414"/>
      <c r="C3" s="1414"/>
      <c r="D3" s="1414"/>
      <c r="E3" s="1414"/>
      <c r="F3" s="1414"/>
      <c r="G3" s="1414"/>
      <c r="H3" s="1414"/>
      <c r="I3" s="1415"/>
      <c r="J3" s="1416"/>
      <c r="K3" s="1416"/>
      <c r="L3" s="1416"/>
      <c r="M3" s="1416"/>
      <c r="N3" s="7"/>
    </row>
    <row r="4" spans="1:14" ht="15.75" customHeight="1">
      <c r="A4" s="1417" t="s">
        <v>147</v>
      </c>
      <c r="B4" s="533"/>
      <c r="C4" s="533"/>
      <c r="D4" s="533"/>
      <c r="E4" s="533"/>
      <c r="F4" s="533"/>
      <c r="G4" s="533"/>
      <c r="H4" s="533"/>
      <c r="I4" s="533"/>
      <c r="J4" s="533"/>
      <c r="K4" s="533"/>
      <c r="L4" s="533"/>
      <c r="M4" s="533"/>
      <c r="N4" s="533"/>
    </row>
    <row r="5" spans="1:14" ht="17.25" customHeight="1">
      <c r="A5" s="1417" t="s">
        <v>148</v>
      </c>
      <c r="B5" s="533"/>
      <c r="C5" s="533"/>
      <c r="D5" s="533"/>
      <c r="E5" s="533"/>
      <c r="F5" s="533"/>
      <c r="G5" s="533"/>
      <c r="H5" s="533"/>
      <c r="I5" s="533"/>
      <c r="J5" s="533"/>
      <c r="K5" s="533"/>
      <c r="L5" s="533"/>
      <c r="M5" s="533"/>
      <c r="N5" s="533"/>
    </row>
    <row r="6" spans="1:14" ht="16.5" customHeight="1">
      <c r="A6" s="1417" t="s">
        <v>149</v>
      </c>
      <c r="B6" s="533"/>
      <c r="C6" s="533"/>
      <c r="D6" s="533"/>
      <c r="E6" s="533"/>
      <c r="F6" s="533"/>
      <c r="G6" s="533"/>
      <c r="H6" s="533"/>
      <c r="I6" s="533"/>
      <c r="J6" s="533"/>
      <c r="K6" s="533"/>
      <c r="L6" s="533"/>
      <c r="M6" s="533"/>
      <c r="N6" s="533"/>
    </row>
    <row r="7" spans="1:14" ht="12.75" customHeight="1">
      <c r="A7" s="1414"/>
      <c r="B7" s="1414"/>
      <c r="C7" s="1414"/>
      <c r="D7" s="1414"/>
      <c r="E7" s="1414"/>
      <c r="F7" s="1414"/>
      <c r="G7" s="1414"/>
      <c r="H7" s="1414"/>
      <c r="I7" s="1414"/>
      <c r="J7" s="1418"/>
      <c r="K7" s="1418"/>
      <c r="L7" s="1418"/>
      <c r="M7" s="1418"/>
      <c r="N7" s="1418"/>
    </row>
    <row r="8" spans="10:14" ht="12.75" customHeight="1" thickBot="1">
      <c r="J8" s="1031"/>
      <c r="K8" s="1031"/>
      <c r="L8" s="1031"/>
      <c r="M8" s="1031"/>
      <c r="N8" s="7" t="s">
        <v>740</v>
      </c>
    </row>
    <row r="9" spans="1:14" ht="51" customHeight="1" thickTop="1">
      <c r="A9" s="1032" t="s">
        <v>804</v>
      </c>
      <c r="B9" s="1033" t="s">
        <v>805</v>
      </c>
      <c r="C9" s="1033" t="s">
        <v>806</v>
      </c>
      <c r="D9" s="1033" t="s">
        <v>807</v>
      </c>
      <c r="E9" s="1033" t="s">
        <v>17</v>
      </c>
      <c r="F9" s="1033" t="s">
        <v>18</v>
      </c>
      <c r="G9" s="1033" t="s">
        <v>19</v>
      </c>
      <c r="H9" s="1033" t="s">
        <v>20</v>
      </c>
      <c r="I9" s="1033" t="s">
        <v>21</v>
      </c>
      <c r="J9" s="1034" t="s">
        <v>22</v>
      </c>
      <c r="K9" s="1035"/>
      <c r="L9" s="1035"/>
      <c r="M9" s="1035"/>
      <c r="N9" s="1036"/>
    </row>
    <row r="10" spans="1:14" ht="16.5" customHeight="1">
      <c r="A10" s="1037"/>
      <c r="B10" s="1038"/>
      <c r="C10" s="1038"/>
      <c r="D10" s="1039"/>
      <c r="E10" s="1038"/>
      <c r="F10" s="1038"/>
      <c r="G10" s="1038"/>
      <c r="H10" s="1038"/>
      <c r="I10" s="1038"/>
      <c r="J10" s="1040">
        <v>2007</v>
      </c>
      <c r="K10" s="1041"/>
      <c r="L10" s="1042"/>
      <c r="M10" s="1043">
        <v>2008</v>
      </c>
      <c r="N10" s="1044">
        <v>2009</v>
      </c>
    </row>
    <row r="11" spans="1:14" ht="23.25" customHeight="1">
      <c r="A11" s="1045"/>
      <c r="B11" s="737"/>
      <c r="C11" s="737"/>
      <c r="D11" s="110"/>
      <c r="E11" s="737"/>
      <c r="F11" s="737"/>
      <c r="G11" s="737"/>
      <c r="H11" s="737"/>
      <c r="I11" s="737"/>
      <c r="J11" s="1046" t="s">
        <v>23</v>
      </c>
      <c r="K11" s="1046" t="s">
        <v>739</v>
      </c>
      <c r="L11" s="1046" t="s">
        <v>24</v>
      </c>
      <c r="M11" s="1047"/>
      <c r="N11" s="1048"/>
    </row>
    <row r="12" spans="1:14" ht="14.25" customHeight="1">
      <c r="A12" s="1049">
        <v>1</v>
      </c>
      <c r="B12" s="1046">
        <v>2</v>
      </c>
      <c r="C12" s="1046">
        <v>3</v>
      </c>
      <c r="D12" s="1046">
        <v>4</v>
      </c>
      <c r="E12" s="1046">
        <v>5</v>
      </c>
      <c r="F12" s="1046">
        <v>6</v>
      </c>
      <c r="G12" s="1046">
        <v>7</v>
      </c>
      <c r="H12" s="1046">
        <v>8</v>
      </c>
      <c r="I12" s="1046">
        <v>9</v>
      </c>
      <c r="J12" s="1046">
        <v>10</v>
      </c>
      <c r="K12" s="1046">
        <v>11</v>
      </c>
      <c r="L12" s="1046">
        <v>12</v>
      </c>
      <c r="M12" s="1046">
        <v>13</v>
      </c>
      <c r="N12" s="1050">
        <v>14</v>
      </c>
    </row>
    <row r="13" spans="1:14" ht="43.5" customHeight="1">
      <c r="A13" s="1051"/>
      <c r="B13" s="1052" t="s">
        <v>814</v>
      </c>
      <c r="C13" s="1053"/>
      <c r="D13" s="1053"/>
      <c r="E13" s="1054" t="s">
        <v>25</v>
      </c>
      <c r="F13" s="1055" t="s">
        <v>26</v>
      </c>
      <c r="G13" s="1056" t="s">
        <v>565</v>
      </c>
      <c r="H13" s="1057"/>
      <c r="I13" s="1058"/>
      <c r="J13" s="1058"/>
      <c r="K13" s="1059"/>
      <c r="L13" s="1059"/>
      <c r="M13" s="1058"/>
      <c r="N13" s="1060"/>
    </row>
    <row r="14" spans="1:14" ht="52.5" customHeight="1">
      <c r="A14" s="1061" t="s">
        <v>813</v>
      </c>
      <c r="B14" s="1062"/>
      <c r="C14" s="1063" t="s">
        <v>816</v>
      </c>
      <c r="D14" s="1064"/>
      <c r="E14" s="1065" t="s">
        <v>27</v>
      </c>
      <c r="F14" s="1066" t="s">
        <v>28</v>
      </c>
      <c r="G14" s="1067"/>
      <c r="H14" s="1068" t="s">
        <v>29</v>
      </c>
      <c r="I14" s="1069"/>
      <c r="J14" s="1069"/>
      <c r="K14" s="1070"/>
      <c r="L14" s="1070"/>
      <c r="M14" s="1069"/>
      <c r="N14" s="1071"/>
    </row>
    <row r="15" spans="1:14" ht="21" customHeight="1">
      <c r="A15" s="1072"/>
      <c r="B15" s="1062"/>
      <c r="C15" s="1073"/>
      <c r="D15" s="1064">
        <v>6058</v>
      </c>
      <c r="E15" s="1074" t="s">
        <v>30</v>
      </c>
      <c r="F15" s="1075"/>
      <c r="G15" s="1075"/>
      <c r="H15" s="1076"/>
      <c r="I15" s="1077">
        <v>334260</v>
      </c>
      <c r="J15" s="1077">
        <v>84562</v>
      </c>
      <c r="K15" s="1078" t="s">
        <v>767</v>
      </c>
      <c r="L15" s="1078" t="s">
        <v>767</v>
      </c>
      <c r="M15" s="1079">
        <v>244628</v>
      </c>
      <c r="N15" s="1080" t="s">
        <v>767</v>
      </c>
    </row>
    <row r="16" spans="1:14" ht="27" customHeight="1">
      <c r="A16" s="1072"/>
      <c r="B16" s="1062"/>
      <c r="C16" s="1073"/>
      <c r="D16" s="1064">
        <v>6059</v>
      </c>
      <c r="E16" s="1074" t="s">
        <v>31</v>
      </c>
      <c r="F16" s="1075"/>
      <c r="G16" s="1075"/>
      <c r="H16" s="1076"/>
      <c r="I16" s="1077">
        <v>327862</v>
      </c>
      <c r="J16" s="1077">
        <v>85576</v>
      </c>
      <c r="K16" s="1077">
        <v>2440</v>
      </c>
      <c r="L16" s="1081">
        <v>2.9</v>
      </c>
      <c r="M16" s="1082">
        <v>237364</v>
      </c>
      <c r="N16" s="1080" t="s">
        <v>767</v>
      </c>
    </row>
    <row r="17" spans="1:14" ht="18" customHeight="1">
      <c r="A17" s="1072"/>
      <c r="B17" s="1062"/>
      <c r="C17" s="1073"/>
      <c r="D17" s="1083" t="s">
        <v>32</v>
      </c>
      <c r="E17" s="1074"/>
      <c r="F17" s="1075"/>
      <c r="G17" s="1075"/>
      <c r="H17" s="1084"/>
      <c r="I17" s="1077">
        <f>SUM(I15:I16)</f>
        <v>662122</v>
      </c>
      <c r="J17" s="1077">
        <v>170138</v>
      </c>
      <c r="K17" s="1077">
        <v>2440</v>
      </c>
      <c r="L17" s="1081">
        <v>1.4</v>
      </c>
      <c r="M17" s="1082">
        <v>481992</v>
      </c>
      <c r="N17" s="1080" t="s">
        <v>767</v>
      </c>
    </row>
    <row r="18" spans="1:14" ht="12.75" customHeight="1">
      <c r="A18" s="1085" t="s">
        <v>824</v>
      </c>
      <c r="B18" s="1086"/>
      <c r="C18" s="1073"/>
      <c r="D18" s="1087"/>
      <c r="E18" s="1088"/>
      <c r="F18" s="1089" t="s">
        <v>33</v>
      </c>
      <c r="G18" s="1056" t="s">
        <v>565</v>
      </c>
      <c r="H18" s="1090" t="s">
        <v>34</v>
      </c>
      <c r="I18" s="1091"/>
      <c r="J18" s="1091"/>
      <c r="K18" s="1091"/>
      <c r="L18" s="1091"/>
      <c r="M18" s="1091"/>
      <c r="N18" s="1092"/>
    </row>
    <row r="19" spans="1:14" ht="23.25" customHeight="1">
      <c r="A19" s="1085"/>
      <c r="B19" s="1086"/>
      <c r="C19" s="1073"/>
      <c r="D19" s="1093">
        <v>6058</v>
      </c>
      <c r="E19" s="1094" t="s">
        <v>35</v>
      </c>
      <c r="F19" s="1095"/>
      <c r="G19" s="1067"/>
      <c r="H19" s="1096"/>
      <c r="I19" s="1097">
        <v>450000</v>
      </c>
      <c r="J19" s="1098" t="s">
        <v>767</v>
      </c>
      <c r="K19" s="1098" t="s">
        <v>767</v>
      </c>
      <c r="L19" s="1098" t="s">
        <v>767</v>
      </c>
      <c r="M19" s="1079">
        <v>450000</v>
      </c>
      <c r="N19" s="1099" t="s">
        <v>767</v>
      </c>
    </row>
    <row r="20" spans="1:14" ht="21" customHeight="1">
      <c r="A20" s="1085"/>
      <c r="B20" s="1086"/>
      <c r="C20" s="1073"/>
      <c r="D20" s="1100">
        <v>6059</v>
      </c>
      <c r="E20" s="1094" t="s">
        <v>36</v>
      </c>
      <c r="F20" s="1095"/>
      <c r="G20" s="1067"/>
      <c r="H20" s="1096"/>
      <c r="I20" s="1101">
        <v>300000</v>
      </c>
      <c r="J20" s="1102">
        <v>300000</v>
      </c>
      <c r="K20" s="1098" t="s">
        <v>767</v>
      </c>
      <c r="L20" s="1098" t="s">
        <v>767</v>
      </c>
      <c r="M20" s="1103" t="s">
        <v>767</v>
      </c>
      <c r="N20" s="1099" t="s">
        <v>767</v>
      </c>
    </row>
    <row r="21" spans="1:14" ht="19.5" customHeight="1">
      <c r="A21" s="1085"/>
      <c r="B21" s="1086"/>
      <c r="C21" s="1073"/>
      <c r="D21" s="1104">
        <v>6059</v>
      </c>
      <c r="E21" s="1105" t="s">
        <v>37</v>
      </c>
      <c r="F21" s="1095"/>
      <c r="G21" s="1075"/>
      <c r="H21" s="1096"/>
      <c r="I21" s="1106">
        <v>817000</v>
      </c>
      <c r="J21" s="1107" t="s">
        <v>767</v>
      </c>
      <c r="K21" s="1107" t="s">
        <v>767</v>
      </c>
      <c r="L21" s="1107" t="s">
        <v>767</v>
      </c>
      <c r="M21" s="1079">
        <v>817000</v>
      </c>
      <c r="N21" s="1099" t="s">
        <v>767</v>
      </c>
    </row>
    <row r="22" spans="1:14" ht="20.25" customHeight="1">
      <c r="A22" s="1085"/>
      <c r="B22" s="1086"/>
      <c r="C22" s="1073"/>
      <c r="D22" s="1093">
        <v>6059</v>
      </c>
      <c r="E22" s="1094" t="s">
        <v>38</v>
      </c>
      <c r="F22" s="1095"/>
      <c r="G22" s="1075"/>
      <c r="H22" s="1096"/>
      <c r="I22" s="1106">
        <v>1156027</v>
      </c>
      <c r="J22" s="1108">
        <v>500000</v>
      </c>
      <c r="K22" s="1109" t="s">
        <v>767</v>
      </c>
      <c r="L22" s="1109" t="s">
        <v>767</v>
      </c>
      <c r="M22" s="1079">
        <v>656027</v>
      </c>
      <c r="N22" s="1099" t="s">
        <v>767</v>
      </c>
    </row>
    <row r="23" spans="1:14" ht="18.75" customHeight="1">
      <c r="A23" s="1085"/>
      <c r="B23" s="1086"/>
      <c r="C23" s="1073"/>
      <c r="D23" s="1093">
        <v>6059</v>
      </c>
      <c r="E23" s="1094" t="s">
        <v>39</v>
      </c>
      <c r="F23" s="1095"/>
      <c r="G23" s="1075"/>
      <c r="H23" s="1096"/>
      <c r="I23" s="1106">
        <v>34573</v>
      </c>
      <c r="J23" s="1109" t="s">
        <v>767</v>
      </c>
      <c r="K23" s="1109" t="s">
        <v>767</v>
      </c>
      <c r="L23" s="1109" t="s">
        <v>767</v>
      </c>
      <c r="M23" s="1103" t="s">
        <v>767</v>
      </c>
      <c r="N23" s="1099" t="s">
        <v>767</v>
      </c>
    </row>
    <row r="24" spans="1:14" ht="15.75" customHeight="1">
      <c r="A24" s="1110"/>
      <c r="B24" s="1111"/>
      <c r="C24" s="1112"/>
      <c r="D24" s="1113" t="s">
        <v>32</v>
      </c>
      <c r="E24" s="1114"/>
      <c r="F24" s="1115"/>
      <c r="G24" s="1116"/>
      <c r="H24" s="1117"/>
      <c r="I24" s="1118">
        <v>2757600</v>
      </c>
      <c r="J24" s="1119">
        <v>800000</v>
      </c>
      <c r="K24" s="1120" t="s">
        <v>767</v>
      </c>
      <c r="L24" s="1120" t="s">
        <v>767</v>
      </c>
      <c r="M24" s="1121">
        <v>1923027</v>
      </c>
      <c r="N24" s="1122" t="s">
        <v>767</v>
      </c>
    </row>
    <row r="25" spans="1:15" ht="18" customHeight="1">
      <c r="A25" s="1123"/>
      <c r="B25" s="1124">
        <v>630</v>
      </c>
      <c r="C25" s="1125"/>
      <c r="D25" s="1126"/>
      <c r="E25" s="1127" t="s">
        <v>40</v>
      </c>
      <c r="F25" s="1128" t="s">
        <v>41</v>
      </c>
      <c r="G25" s="1129" t="s">
        <v>42</v>
      </c>
      <c r="H25" s="1130"/>
      <c r="I25" s="1131"/>
      <c r="J25" s="1131"/>
      <c r="K25" s="1132"/>
      <c r="L25" s="1132"/>
      <c r="M25" s="1131"/>
      <c r="N25" s="1133"/>
      <c r="O25" s="1419"/>
    </row>
    <row r="26" spans="1:15" ht="24">
      <c r="A26" s="1134"/>
      <c r="B26" s="1135"/>
      <c r="C26" s="1136">
        <v>63003</v>
      </c>
      <c r="D26" s="1137"/>
      <c r="E26" s="1138" t="s">
        <v>43</v>
      </c>
      <c r="F26" s="1139" t="s">
        <v>44</v>
      </c>
      <c r="G26" s="1140"/>
      <c r="H26" s="1141"/>
      <c r="I26" s="1142"/>
      <c r="J26" s="1142"/>
      <c r="K26" s="1143"/>
      <c r="L26" s="1143"/>
      <c r="M26" s="1142"/>
      <c r="N26" s="1144"/>
      <c r="O26" s="1419"/>
    </row>
    <row r="27" spans="1:15" ht="63" customHeight="1">
      <c r="A27" s="1145"/>
      <c r="B27" s="1135"/>
      <c r="C27" s="1146"/>
      <c r="D27" s="1147"/>
      <c r="E27" s="1148"/>
      <c r="F27" s="1149"/>
      <c r="G27" s="1093"/>
      <c r="H27" s="1150"/>
      <c r="I27" s="1151"/>
      <c r="J27" s="1151"/>
      <c r="K27" s="1151"/>
      <c r="L27" s="1151"/>
      <c r="M27" s="1151"/>
      <c r="N27" s="1152"/>
      <c r="O27" s="1419"/>
    </row>
    <row r="28" spans="1:15" ht="26.25" customHeight="1">
      <c r="A28" s="1153" t="s">
        <v>829</v>
      </c>
      <c r="B28" s="1154"/>
      <c r="C28" s="1155"/>
      <c r="D28" s="1156"/>
      <c r="E28" s="1157"/>
      <c r="F28" s="1157" t="s">
        <v>45</v>
      </c>
      <c r="G28" s="1158"/>
      <c r="H28" s="1159" t="s">
        <v>46</v>
      </c>
      <c r="I28" s="1151"/>
      <c r="J28" s="1151"/>
      <c r="K28" s="1151"/>
      <c r="L28" s="1151"/>
      <c r="M28" s="1151"/>
      <c r="N28" s="1152"/>
      <c r="O28" s="1419"/>
    </row>
    <row r="29" spans="1:15" ht="21.75" customHeight="1">
      <c r="A29" s="1160"/>
      <c r="B29" s="1154"/>
      <c r="C29" s="1155"/>
      <c r="D29" s="1156">
        <v>6058</v>
      </c>
      <c r="E29" s="1094" t="s">
        <v>47</v>
      </c>
      <c r="F29" s="1157"/>
      <c r="G29" s="1161"/>
      <c r="H29" s="1162"/>
      <c r="I29" s="1151">
        <v>2274368</v>
      </c>
      <c r="J29" s="1082">
        <v>735236</v>
      </c>
      <c r="K29" s="1082">
        <v>483339</v>
      </c>
      <c r="L29" s="1163">
        <v>65.7</v>
      </c>
      <c r="M29" s="1164" t="s">
        <v>767</v>
      </c>
      <c r="N29" s="1080" t="s">
        <v>767</v>
      </c>
      <c r="O29" s="1419"/>
    </row>
    <row r="30" spans="1:15" ht="20.25" customHeight="1">
      <c r="A30" s="1160"/>
      <c r="B30" s="1154"/>
      <c r="C30" s="1155"/>
      <c r="D30" s="1156">
        <v>6059</v>
      </c>
      <c r="E30" s="1094" t="s">
        <v>48</v>
      </c>
      <c r="F30" s="1157"/>
      <c r="G30" s="1165"/>
      <c r="H30" s="1162"/>
      <c r="I30" s="1151">
        <v>508123</v>
      </c>
      <c r="J30" s="1151">
        <v>245079</v>
      </c>
      <c r="K30" s="1151">
        <v>160747</v>
      </c>
      <c r="L30" s="1166">
        <v>65.6</v>
      </c>
      <c r="M30" s="1164" t="s">
        <v>767</v>
      </c>
      <c r="N30" s="1080" t="s">
        <v>767</v>
      </c>
      <c r="O30" s="1419"/>
    </row>
    <row r="31" spans="1:15" ht="18" customHeight="1">
      <c r="A31" s="1160"/>
      <c r="B31" s="1154"/>
      <c r="C31" s="1155"/>
      <c r="D31" s="1156"/>
      <c r="E31" s="1094" t="s">
        <v>49</v>
      </c>
      <c r="F31" s="1157"/>
      <c r="G31" s="1165"/>
      <c r="H31" s="1162"/>
      <c r="I31" s="1151">
        <v>250000</v>
      </c>
      <c r="J31" s="1164" t="s">
        <v>767</v>
      </c>
      <c r="K31" s="1164" t="s">
        <v>767</v>
      </c>
      <c r="L31" s="1167" t="s">
        <v>767</v>
      </c>
      <c r="M31" s="1164"/>
      <c r="N31" s="1080"/>
      <c r="O31" s="1419"/>
    </row>
    <row r="32" spans="1:15" ht="20.25" customHeight="1">
      <c r="A32" s="1160"/>
      <c r="B32" s="1154"/>
      <c r="C32" s="1155"/>
      <c r="D32" s="1156"/>
      <c r="E32" s="1094" t="s">
        <v>50</v>
      </c>
      <c r="F32" s="1157"/>
      <c r="G32" s="1165"/>
      <c r="H32" s="1162"/>
      <c r="I32" s="1151">
        <v>3032491</v>
      </c>
      <c r="J32" s="1151">
        <v>980315</v>
      </c>
      <c r="K32" s="1151">
        <v>644086</v>
      </c>
      <c r="L32" s="1166">
        <v>65.7</v>
      </c>
      <c r="M32" s="1164" t="s">
        <v>767</v>
      </c>
      <c r="N32" s="1080" t="s">
        <v>767</v>
      </c>
      <c r="O32" s="1419"/>
    </row>
    <row r="33" spans="1:15" ht="17.25" customHeight="1">
      <c r="A33" s="1160"/>
      <c r="B33" s="1154"/>
      <c r="C33" s="1155"/>
      <c r="D33" s="1156">
        <v>6059</v>
      </c>
      <c r="E33" s="1094" t="s">
        <v>51</v>
      </c>
      <c r="F33" s="1157"/>
      <c r="G33" s="1165"/>
      <c r="H33" s="1162"/>
      <c r="I33" s="1151">
        <v>61780</v>
      </c>
      <c r="J33" s="1164" t="s">
        <v>767</v>
      </c>
      <c r="K33" s="1164" t="s">
        <v>767</v>
      </c>
      <c r="L33" s="1167" t="s">
        <v>767</v>
      </c>
      <c r="M33" s="1164" t="s">
        <v>767</v>
      </c>
      <c r="N33" s="1080" t="s">
        <v>767</v>
      </c>
      <c r="O33" s="1419"/>
    </row>
    <row r="34" spans="1:15" ht="15" customHeight="1">
      <c r="A34" s="1160"/>
      <c r="B34" s="1154"/>
      <c r="C34" s="1155"/>
      <c r="D34" s="1156"/>
      <c r="E34" s="1094" t="s">
        <v>52</v>
      </c>
      <c r="F34" s="1157"/>
      <c r="G34" s="1165"/>
      <c r="H34" s="1162"/>
      <c r="I34" s="1151"/>
      <c r="J34" s="1151"/>
      <c r="K34" s="1151"/>
      <c r="L34" s="1168"/>
      <c r="M34" s="1169"/>
      <c r="N34" s="1080"/>
      <c r="O34" s="1419"/>
    </row>
    <row r="35" spans="1:15" ht="18" customHeight="1">
      <c r="A35" s="1170"/>
      <c r="B35" s="1171"/>
      <c r="C35" s="1172"/>
      <c r="D35" s="1173" t="s">
        <v>32</v>
      </c>
      <c r="E35" s="1174"/>
      <c r="F35" s="1175"/>
      <c r="G35" s="1176"/>
      <c r="H35" s="1177"/>
      <c r="I35" s="1178">
        <v>3094271</v>
      </c>
      <c r="J35" s="1179">
        <v>980315</v>
      </c>
      <c r="K35" s="1179">
        <v>644086</v>
      </c>
      <c r="L35" s="1180">
        <v>65.7</v>
      </c>
      <c r="M35" s="1181" t="s">
        <v>767</v>
      </c>
      <c r="N35" s="1182" t="s">
        <v>767</v>
      </c>
      <c r="O35" s="1419"/>
    </row>
    <row r="36" spans="1:14" ht="26.25" customHeight="1">
      <c r="A36" s="1183" t="s">
        <v>850</v>
      </c>
      <c r="B36" s="1184"/>
      <c r="C36" s="1155"/>
      <c r="D36" s="1156"/>
      <c r="E36" s="1157"/>
      <c r="F36" s="1157" t="s">
        <v>53</v>
      </c>
      <c r="G36" s="1185" t="s">
        <v>54</v>
      </c>
      <c r="H36" s="1186" t="s">
        <v>55</v>
      </c>
      <c r="I36" s="1151"/>
      <c r="J36" s="1151"/>
      <c r="K36" s="1151"/>
      <c r="L36" s="1187"/>
      <c r="M36" s="1151"/>
      <c r="N36" s="1152"/>
    </row>
    <row r="37" spans="1:14" ht="15" customHeight="1">
      <c r="A37" s="1188"/>
      <c r="B37" s="1184"/>
      <c r="C37" s="1155"/>
      <c r="D37" s="1156">
        <v>6058</v>
      </c>
      <c r="E37" s="1094" t="s">
        <v>47</v>
      </c>
      <c r="F37" s="1157"/>
      <c r="G37" s="1140"/>
      <c r="H37" s="1162"/>
      <c r="I37" s="1151">
        <v>3921598</v>
      </c>
      <c r="J37" s="1189">
        <v>2355279</v>
      </c>
      <c r="K37" s="1189">
        <v>1678728</v>
      </c>
      <c r="L37" s="1190">
        <v>71.3</v>
      </c>
      <c r="M37" s="1164" t="s">
        <v>767</v>
      </c>
      <c r="N37" s="1080" t="s">
        <v>767</v>
      </c>
    </row>
    <row r="38" spans="1:14" ht="24" customHeight="1">
      <c r="A38" s="1188"/>
      <c r="B38" s="1191"/>
      <c r="C38" s="1155"/>
      <c r="D38" s="1156">
        <v>6059</v>
      </c>
      <c r="E38" s="1094" t="s">
        <v>56</v>
      </c>
      <c r="F38" s="1157"/>
      <c r="G38" s="1192"/>
      <c r="H38" s="1162"/>
      <c r="I38" s="1151">
        <v>1307199</v>
      </c>
      <c r="J38" s="1151">
        <v>785093</v>
      </c>
      <c r="K38" s="1151">
        <v>559576</v>
      </c>
      <c r="L38" s="1187">
        <v>71.3</v>
      </c>
      <c r="M38" s="1164" t="s">
        <v>767</v>
      </c>
      <c r="N38" s="1080" t="s">
        <v>767</v>
      </c>
    </row>
    <row r="39" spans="1:14" ht="17.25" customHeight="1">
      <c r="A39" s="1188"/>
      <c r="B39" s="1191"/>
      <c r="C39" s="1155"/>
      <c r="D39" s="1156"/>
      <c r="E39" s="1094" t="s">
        <v>50</v>
      </c>
      <c r="F39" s="1157"/>
      <c r="G39" s="1192"/>
      <c r="H39" s="1162"/>
      <c r="I39" s="1151">
        <v>5228797</v>
      </c>
      <c r="J39" s="1151">
        <v>3140372</v>
      </c>
      <c r="K39" s="1151">
        <v>2238304</v>
      </c>
      <c r="L39" s="1187">
        <v>71.3</v>
      </c>
      <c r="M39" s="1164" t="s">
        <v>767</v>
      </c>
      <c r="N39" s="1080" t="s">
        <v>767</v>
      </c>
    </row>
    <row r="40" spans="1:14" ht="17.25" customHeight="1">
      <c r="A40" s="1188"/>
      <c r="B40" s="1191"/>
      <c r="C40" s="1155"/>
      <c r="D40" s="1156">
        <v>6059</v>
      </c>
      <c r="E40" s="1094" t="s">
        <v>51</v>
      </c>
      <c r="F40" s="1157"/>
      <c r="G40" s="1192"/>
      <c r="H40" s="1162"/>
      <c r="I40" s="1151">
        <v>174195</v>
      </c>
      <c r="J40" s="1164" t="s">
        <v>767</v>
      </c>
      <c r="K40" s="1164" t="s">
        <v>767</v>
      </c>
      <c r="L40" s="1190" t="s">
        <v>767</v>
      </c>
      <c r="M40" s="1164" t="s">
        <v>767</v>
      </c>
      <c r="N40" s="1080" t="s">
        <v>767</v>
      </c>
    </row>
    <row r="41" spans="1:14" ht="13.5" customHeight="1">
      <c r="A41" s="1188"/>
      <c r="B41" s="1191"/>
      <c r="C41" s="1155"/>
      <c r="D41" s="1156"/>
      <c r="E41" s="1094" t="s">
        <v>52</v>
      </c>
      <c r="F41" s="1157"/>
      <c r="G41" s="1192"/>
      <c r="H41" s="1162"/>
      <c r="I41" s="1151"/>
      <c r="J41" s="1151"/>
      <c r="K41" s="1151"/>
      <c r="L41" s="1187"/>
      <c r="M41" s="1169"/>
      <c r="N41" s="1080"/>
    </row>
    <row r="42" spans="1:14" ht="14.25" customHeight="1">
      <c r="A42" s="1193"/>
      <c r="B42" s="1194"/>
      <c r="C42" s="1172"/>
      <c r="D42" s="1173" t="s">
        <v>32</v>
      </c>
      <c r="E42" s="1174"/>
      <c r="F42" s="1175"/>
      <c r="G42" s="1195"/>
      <c r="H42" s="1177"/>
      <c r="I42" s="1179">
        <v>5402992</v>
      </c>
      <c r="J42" s="1179">
        <v>3140372</v>
      </c>
      <c r="K42" s="1179">
        <v>2238304</v>
      </c>
      <c r="L42" s="1196">
        <v>71.3</v>
      </c>
      <c r="M42" s="1181" t="s">
        <v>767</v>
      </c>
      <c r="N42" s="1182" t="s">
        <v>767</v>
      </c>
    </row>
    <row r="43" spans="1:14" ht="35.25" customHeight="1">
      <c r="A43" s="1188"/>
      <c r="B43" s="1197"/>
      <c r="C43" s="1155"/>
      <c r="D43" s="1198"/>
      <c r="E43" s="1199"/>
      <c r="F43" s="1149" t="s">
        <v>57</v>
      </c>
      <c r="G43" s="1192"/>
      <c r="H43" s="1162">
        <v>2007</v>
      </c>
      <c r="I43" s="1151"/>
      <c r="J43" s="1151"/>
      <c r="K43" s="1151"/>
      <c r="L43" s="1187"/>
      <c r="M43" s="1164"/>
      <c r="N43" s="1080"/>
    </row>
    <row r="44" spans="1:14" ht="22.5" customHeight="1">
      <c r="A44" s="1193"/>
      <c r="B44" s="1194"/>
      <c r="C44" s="1172"/>
      <c r="D44" s="1200">
        <v>6059</v>
      </c>
      <c r="E44" s="1174" t="s">
        <v>58</v>
      </c>
      <c r="F44" s="1201"/>
      <c r="G44" s="1195"/>
      <c r="H44" s="1177"/>
      <c r="I44" s="1179">
        <v>59907</v>
      </c>
      <c r="J44" s="1179">
        <v>59907</v>
      </c>
      <c r="K44" s="1181" t="s">
        <v>767</v>
      </c>
      <c r="L44" s="1202" t="s">
        <v>767</v>
      </c>
      <c r="M44" s="1181" t="s">
        <v>767</v>
      </c>
      <c r="N44" s="1182" t="s">
        <v>767</v>
      </c>
    </row>
    <row r="45" spans="1:14" ht="12.75">
      <c r="A45" s="1203" t="s">
        <v>856</v>
      </c>
      <c r="B45" s="1204"/>
      <c r="C45" s="1205"/>
      <c r="D45" s="1206"/>
      <c r="E45" s="1207"/>
      <c r="F45" s="1208" t="s">
        <v>59</v>
      </c>
      <c r="G45" s="1129" t="s">
        <v>60</v>
      </c>
      <c r="H45" s="1209" t="s">
        <v>55</v>
      </c>
      <c r="I45" s="1210"/>
      <c r="J45" s="1210"/>
      <c r="K45" s="1210"/>
      <c r="L45" s="1211"/>
      <c r="M45" s="1210"/>
      <c r="N45" s="1212"/>
    </row>
    <row r="46" spans="1:14" ht="21.75" customHeight="1">
      <c r="A46" s="1188"/>
      <c r="B46" s="1155"/>
      <c r="C46" s="1155"/>
      <c r="D46" s="1156">
        <v>6058</v>
      </c>
      <c r="E46" s="1094" t="s">
        <v>47</v>
      </c>
      <c r="F46" s="1213"/>
      <c r="G46" s="1140"/>
      <c r="H46" s="731"/>
      <c r="I46" s="1151">
        <v>2753187</v>
      </c>
      <c r="J46" s="1214">
        <v>1454807</v>
      </c>
      <c r="K46" s="1214">
        <v>1241195</v>
      </c>
      <c r="L46" s="1215">
        <v>85.3</v>
      </c>
      <c r="M46" s="1164" t="s">
        <v>767</v>
      </c>
      <c r="N46" s="1080" t="s">
        <v>767</v>
      </c>
    </row>
    <row r="47" spans="1:14" ht="26.25" customHeight="1">
      <c r="A47" s="1188"/>
      <c r="B47" s="1155"/>
      <c r="C47" s="1155"/>
      <c r="D47" s="1156">
        <v>6059</v>
      </c>
      <c r="E47" s="1094" t="s">
        <v>56</v>
      </c>
      <c r="F47" s="1157"/>
      <c r="G47" s="1216"/>
      <c r="H47" s="1162"/>
      <c r="I47" s="1151">
        <v>917729</v>
      </c>
      <c r="J47" s="1217">
        <v>484936</v>
      </c>
      <c r="K47" s="1217">
        <v>413731</v>
      </c>
      <c r="L47" s="1218">
        <v>85.3</v>
      </c>
      <c r="M47" s="1164" t="s">
        <v>767</v>
      </c>
      <c r="N47" s="1080" t="s">
        <v>767</v>
      </c>
    </row>
    <row r="48" spans="1:14" ht="20.25" customHeight="1">
      <c r="A48" s="1188"/>
      <c r="B48" s="1155"/>
      <c r="C48" s="1155"/>
      <c r="D48" s="1156"/>
      <c r="E48" s="1094" t="s">
        <v>50</v>
      </c>
      <c r="F48" s="1157"/>
      <c r="G48" s="1192"/>
      <c r="H48" s="1162"/>
      <c r="I48" s="1151">
        <v>3670916</v>
      </c>
      <c r="J48" s="1217">
        <v>1939743</v>
      </c>
      <c r="K48" s="1217">
        <v>1654926</v>
      </c>
      <c r="L48" s="1218">
        <v>85.3</v>
      </c>
      <c r="M48" s="1164" t="s">
        <v>767</v>
      </c>
      <c r="N48" s="1080" t="s">
        <v>767</v>
      </c>
    </row>
    <row r="49" spans="1:14" ht="18.75" customHeight="1">
      <c r="A49" s="1188"/>
      <c r="B49" s="1155"/>
      <c r="C49" s="1155"/>
      <c r="D49" s="1156">
        <v>6059</v>
      </c>
      <c r="E49" s="1094" t="s">
        <v>51</v>
      </c>
      <c r="F49" s="1157"/>
      <c r="G49" s="1192"/>
      <c r="H49" s="1162"/>
      <c r="I49" s="1151">
        <v>55860</v>
      </c>
      <c r="J49" s="1219" t="s">
        <v>767</v>
      </c>
      <c r="K49" s="1219" t="s">
        <v>767</v>
      </c>
      <c r="L49" s="1215" t="s">
        <v>767</v>
      </c>
      <c r="M49" s="1164" t="s">
        <v>767</v>
      </c>
      <c r="N49" s="1080" t="s">
        <v>767</v>
      </c>
    </row>
    <row r="50" spans="1:14" ht="13.5" customHeight="1">
      <c r="A50" s="1188"/>
      <c r="B50" s="1155"/>
      <c r="C50" s="1155"/>
      <c r="D50" s="1156"/>
      <c r="E50" s="1094" t="s">
        <v>52</v>
      </c>
      <c r="F50" s="1157"/>
      <c r="G50" s="1192"/>
      <c r="H50" s="1162"/>
      <c r="I50" s="1151"/>
      <c r="J50" s="1217"/>
      <c r="K50" s="1217"/>
      <c r="L50" s="1218"/>
      <c r="M50" s="1169"/>
      <c r="N50" s="1080"/>
    </row>
    <row r="51" spans="1:14" ht="21" customHeight="1">
      <c r="A51" s="1188"/>
      <c r="B51" s="1155"/>
      <c r="C51" s="1155"/>
      <c r="D51" s="1173" t="s">
        <v>32</v>
      </c>
      <c r="E51" s="1174"/>
      <c r="F51" s="1175"/>
      <c r="G51" s="1195"/>
      <c r="H51" s="1177"/>
      <c r="I51" s="1179">
        <v>3726776</v>
      </c>
      <c r="J51" s="1178">
        <v>1939743</v>
      </c>
      <c r="K51" s="1178">
        <v>1654926</v>
      </c>
      <c r="L51" s="1220">
        <v>85.3</v>
      </c>
      <c r="M51" s="1181" t="s">
        <v>767</v>
      </c>
      <c r="N51" s="1182" t="s">
        <v>767</v>
      </c>
    </row>
    <row r="52" spans="1:14" ht="16.5" customHeight="1">
      <c r="A52" s="1123"/>
      <c r="B52" s="1221"/>
      <c r="C52" s="1204"/>
      <c r="D52" s="1156"/>
      <c r="E52" s="1157"/>
      <c r="F52" s="1157" t="s">
        <v>61</v>
      </c>
      <c r="G52" s="1222"/>
      <c r="H52" s="1223" t="s">
        <v>46</v>
      </c>
      <c r="I52" s="1151"/>
      <c r="J52" s="1151"/>
      <c r="K52" s="1151"/>
      <c r="L52" s="1187"/>
      <c r="M52" s="1151"/>
      <c r="N52" s="1224"/>
    </row>
    <row r="53" spans="1:14" ht="18.75" customHeight="1">
      <c r="A53" s="1188"/>
      <c r="B53" s="1184"/>
      <c r="C53" s="1155"/>
      <c r="D53" s="1156">
        <v>6058</v>
      </c>
      <c r="E53" s="1094" t="s">
        <v>47</v>
      </c>
      <c r="F53" s="1157"/>
      <c r="G53" s="1161"/>
      <c r="H53" s="1225"/>
      <c r="I53" s="1151">
        <v>8949153</v>
      </c>
      <c r="J53" s="1189">
        <v>4545322</v>
      </c>
      <c r="K53" s="1189">
        <v>3403262</v>
      </c>
      <c r="L53" s="1190">
        <v>74.9</v>
      </c>
      <c r="M53" s="1164" t="s">
        <v>767</v>
      </c>
      <c r="N53" s="1080" t="s">
        <v>767</v>
      </c>
    </row>
    <row r="54" spans="1:14" ht="24.75" customHeight="1">
      <c r="A54" s="1188"/>
      <c r="B54" s="1184"/>
      <c r="C54" s="1155"/>
      <c r="D54" s="1156">
        <v>6059</v>
      </c>
      <c r="E54" s="1094" t="s">
        <v>56</v>
      </c>
      <c r="F54" s="1157"/>
      <c r="G54" s="1192"/>
      <c r="H54" s="1162"/>
      <c r="I54" s="1151">
        <v>2474928</v>
      </c>
      <c r="J54" s="1151">
        <v>1270029</v>
      </c>
      <c r="K54" s="1151">
        <v>973307</v>
      </c>
      <c r="L54" s="1187">
        <v>76.6</v>
      </c>
      <c r="M54" s="1164" t="s">
        <v>767</v>
      </c>
      <c r="N54" s="1080" t="s">
        <v>767</v>
      </c>
    </row>
    <row r="55" spans="1:14" ht="17.25" customHeight="1">
      <c r="A55" s="1188"/>
      <c r="B55" s="1184"/>
      <c r="C55" s="1155"/>
      <c r="D55" s="1156"/>
      <c r="E55" s="1094" t="s">
        <v>62</v>
      </c>
      <c r="F55" s="1157"/>
      <c r="G55" s="1192"/>
      <c r="H55" s="1162"/>
      <c r="I55" s="1151">
        <v>508123</v>
      </c>
      <c r="J55" s="1151">
        <v>245079</v>
      </c>
      <c r="K55" s="1151">
        <v>160747</v>
      </c>
      <c r="L55" s="1187">
        <v>65.6</v>
      </c>
      <c r="M55" s="1164" t="s">
        <v>767</v>
      </c>
      <c r="N55" s="1080" t="s">
        <v>767</v>
      </c>
    </row>
    <row r="56" spans="1:14" ht="16.5" customHeight="1">
      <c r="A56" s="1188"/>
      <c r="B56" s="1184"/>
      <c r="C56" s="1155"/>
      <c r="D56" s="1156"/>
      <c r="E56" s="1094" t="s">
        <v>50</v>
      </c>
      <c r="F56" s="1157"/>
      <c r="G56" s="1192"/>
      <c r="H56" s="1162"/>
      <c r="I56" s="1151">
        <v>11932204</v>
      </c>
      <c r="J56" s="1151">
        <v>6060430</v>
      </c>
      <c r="K56" s="1151">
        <v>4537316</v>
      </c>
      <c r="L56" s="1187">
        <v>74.9</v>
      </c>
      <c r="M56" s="1164" t="s">
        <v>767</v>
      </c>
      <c r="N56" s="1080" t="s">
        <v>767</v>
      </c>
    </row>
    <row r="57" spans="1:14" ht="18" customHeight="1">
      <c r="A57" s="1188"/>
      <c r="B57" s="1184"/>
      <c r="C57" s="1155"/>
      <c r="D57" s="1156">
        <v>6059</v>
      </c>
      <c r="E57" s="1094" t="s">
        <v>51</v>
      </c>
      <c r="F57" s="1157"/>
      <c r="G57" s="1192"/>
      <c r="H57" s="1162"/>
      <c r="I57" s="1151">
        <v>291835</v>
      </c>
      <c r="J57" s="1164" t="s">
        <v>767</v>
      </c>
      <c r="K57" s="1164" t="s">
        <v>767</v>
      </c>
      <c r="L57" s="1190" t="s">
        <v>767</v>
      </c>
      <c r="M57" s="1164" t="s">
        <v>767</v>
      </c>
      <c r="N57" s="1080" t="s">
        <v>767</v>
      </c>
    </row>
    <row r="58" spans="1:14" ht="19.5" customHeight="1">
      <c r="A58" s="1188"/>
      <c r="B58" s="1184"/>
      <c r="C58" s="1155"/>
      <c r="D58" s="1156"/>
      <c r="E58" s="1094" t="s">
        <v>52</v>
      </c>
      <c r="F58" s="1157"/>
      <c r="G58" s="1192"/>
      <c r="H58" s="1162"/>
      <c r="I58" s="1151"/>
      <c r="J58" s="1151"/>
      <c r="K58" s="1151"/>
      <c r="L58" s="1187"/>
      <c r="M58" s="1169"/>
      <c r="N58" s="1080"/>
    </row>
    <row r="59" spans="1:14" ht="16.5" customHeight="1">
      <c r="A59" s="1188"/>
      <c r="B59" s="1184"/>
      <c r="C59" s="1155"/>
      <c r="D59" s="1173" t="s">
        <v>32</v>
      </c>
      <c r="E59" s="1174"/>
      <c r="F59" s="1175"/>
      <c r="G59" s="1195"/>
      <c r="H59" s="1177"/>
      <c r="I59" s="1179">
        <v>12224039</v>
      </c>
      <c r="J59" s="1179">
        <v>6060430</v>
      </c>
      <c r="K59" s="1179">
        <v>4537316</v>
      </c>
      <c r="L59" s="1196">
        <v>74.9</v>
      </c>
      <c r="M59" s="1181" t="s">
        <v>767</v>
      </c>
      <c r="N59" s="1182" t="s">
        <v>767</v>
      </c>
    </row>
    <row r="60" spans="1:14" ht="27" customHeight="1">
      <c r="A60" s="1123"/>
      <c r="B60" s="1205"/>
      <c r="C60" s="1204"/>
      <c r="D60" s="1198"/>
      <c r="E60" s="1199"/>
      <c r="F60" s="1157" t="s">
        <v>63</v>
      </c>
      <c r="G60" s="1192"/>
      <c r="H60" s="1162">
        <v>2007</v>
      </c>
      <c r="I60" s="1151"/>
      <c r="J60" s="1151"/>
      <c r="K60" s="1151"/>
      <c r="L60" s="1187"/>
      <c r="M60" s="1164"/>
      <c r="N60" s="1080"/>
    </row>
    <row r="61" spans="1:14" ht="27" customHeight="1">
      <c r="A61" s="1193"/>
      <c r="B61" s="1194"/>
      <c r="C61" s="1172"/>
      <c r="D61" s="1200">
        <v>6059</v>
      </c>
      <c r="E61" s="1174" t="s">
        <v>58</v>
      </c>
      <c r="F61" s="1175"/>
      <c r="G61" s="1195"/>
      <c r="H61" s="1177"/>
      <c r="I61" s="1179">
        <v>59907</v>
      </c>
      <c r="J61" s="1179">
        <v>59907</v>
      </c>
      <c r="K61" s="1181" t="s">
        <v>767</v>
      </c>
      <c r="L61" s="1202" t="s">
        <v>767</v>
      </c>
      <c r="M61" s="1181" t="s">
        <v>767</v>
      </c>
      <c r="N61" s="1182" t="s">
        <v>767</v>
      </c>
    </row>
    <row r="62" spans="1:14" ht="27.75" customHeight="1">
      <c r="A62" s="1226"/>
      <c r="B62" s="1227">
        <v>700</v>
      </c>
      <c r="C62" s="1228"/>
      <c r="D62" s="1053"/>
      <c r="E62" s="1229" t="s">
        <v>64</v>
      </c>
      <c r="F62" s="1207"/>
      <c r="G62" s="1129" t="s">
        <v>565</v>
      </c>
      <c r="H62" s="1230"/>
      <c r="I62" s="1210"/>
      <c r="J62" s="1210"/>
      <c r="K62" s="1210"/>
      <c r="L62" s="1211"/>
      <c r="M62" s="1231"/>
      <c r="N62" s="1232"/>
    </row>
    <row r="63" spans="1:14" ht="24.75" customHeight="1">
      <c r="A63" s="1233" t="s">
        <v>859</v>
      </c>
      <c r="B63" s="1147"/>
      <c r="C63" s="1165">
        <v>70001</v>
      </c>
      <c r="D63" s="1234">
        <v>6050</v>
      </c>
      <c r="E63" s="1199" t="s">
        <v>65</v>
      </c>
      <c r="F63" s="1235" t="s">
        <v>66</v>
      </c>
      <c r="G63" s="731"/>
      <c r="H63" s="1159" t="s">
        <v>67</v>
      </c>
      <c r="I63" s="1151">
        <v>1328040</v>
      </c>
      <c r="J63" s="1151">
        <v>500000</v>
      </c>
      <c r="K63" s="1164" t="s">
        <v>767</v>
      </c>
      <c r="L63" s="1190" t="s">
        <v>767</v>
      </c>
      <c r="M63" s="1189">
        <v>500000</v>
      </c>
      <c r="N63" s="1236">
        <v>289000</v>
      </c>
    </row>
    <row r="64" spans="1:14" ht="18.75" customHeight="1">
      <c r="A64" s="1188"/>
      <c r="B64" s="1197"/>
      <c r="C64" s="1155"/>
      <c r="D64" s="1234"/>
      <c r="E64" s="1199" t="s">
        <v>68</v>
      </c>
      <c r="F64" s="1235"/>
      <c r="G64" s="1192"/>
      <c r="H64" s="1162"/>
      <c r="I64" s="1151">
        <v>200000</v>
      </c>
      <c r="J64" s="1151">
        <v>200000</v>
      </c>
      <c r="K64" s="1151">
        <v>6838</v>
      </c>
      <c r="L64" s="1187">
        <v>3.4</v>
      </c>
      <c r="M64" s="1189"/>
      <c r="N64" s="1236"/>
    </row>
    <row r="65" spans="1:14" ht="25.5" customHeight="1">
      <c r="A65" s="1188"/>
      <c r="B65" s="1197"/>
      <c r="C65" s="1155"/>
      <c r="D65" s="1234"/>
      <c r="E65" s="1199" t="s">
        <v>69</v>
      </c>
      <c r="F65" s="1157"/>
      <c r="G65" s="1192"/>
      <c r="H65" s="1162"/>
      <c r="I65" s="1151">
        <v>300000</v>
      </c>
      <c r="J65" s="1164" t="s">
        <v>767</v>
      </c>
      <c r="K65" s="1164" t="s">
        <v>767</v>
      </c>
      <c r="L65" s="1190" t="s">
        <v>767</v>
      </c>
      <c r="M65" s="1189">
        <v>300000</v>
      </c>
      <c r="N65" s="1237" t="s">
        <v>767</v>
      </c>
    </row>
    <row r="66" spans="1:14" ht="23.25" customHeight="1">
      <c r="A66" s="1193"/>
      <c r="B66" s="1194"/>
      <c r="C66" s="1172"/>
      <c r="D66" s="1200" t="s">
        <v>32</v>
      </c>
      <c r="E66" s="1174"/>
      <c r="F66" s="1175"/>
      <c r="G66" s="1195"/>
      <c r="H66" s="1177"/>
      <c r="I66" s="1179">
        <v>1828040</v>
      </c>
      <c r="J66" s="1179">
        <v>700000</v>
      </c>
      <c r="K66" s="1179">
        <v>6838</v>
      </c>
      <c r="L66" s="1196">
        <v>1</v>
      </c>
      <c r="M66" s="1238">
        <v>800000</v>
      </c>
      <c r="N66" s="1239">
        <v>289000</v>
      </c>
    </row>
    <row r="67" spans="1:14" ht="42" customHeight="1">
      <c r="A67" s="1051"/>
      <c r="B67" s="1240">
        <v>750</v>
      </c>
      <c r="C67" s="1241"/>
      <c r="D67" s="1242"/>
      <c r="E67" s="1127" t="s">
        <v>1039</v>
      </c>
      <c r="F67" s="1243" t="s">
        <v>70</v>
      </c>
      <c r="G67" s="1056" t="s">
        <v>71</v>
      </c>
      <c r="H67" s="1130"/>
      <c r="I67" s="1131"/>
      <c r="J67" s="1131"/>
      <c r="K67" s="1132"/>
      <c r="L67" s="1211"/>
      <c r="M67" s="1131"/>
      <c r="N67" s="1244"/>
    </row>
    <row r="68" spans="1:14" ht="26.25" customHeight="1">
      <c r="A68" s="1245" t="s">
        <v>864</v>
      </c>
      <c r="B68" s="1246"/>
      <c r="C68" s="1246">
        <v>75023</v>
      </c>
      <c r="D68" s="1247"/>
      <c r="E68" s="1248" t="s">
        <v>72</v>
      </c>
      <c r="F68" s="1213"/>
      <c r="G68" s="1067"/>
      <c r="H68" s="1141">
        <v>2008</v>
      </c>
      <c r="I68" s="1142"/>
      <c r="J68" s="1142"/>
      <c r="K68" s="1143"/>
      <c r="L68" s="1187"/>
      <c r="M68" s="1142"/>
      <c r="N68" s="1249"/>
    </row>
    <row r="69" spans="1:14" ht="22.5" customHeight="1">
      <c r="A69" s="1250"/>
      <c r="B69" s="1246"/>
      <c r="C69" s="1246"/>
      <c r="D69" s="1156">
        <v>6055</v>
      </c>
      <c r="E69" s="1251" t="s">
        <v>73</v>
      </c>
      <c r="F69" s="1213"/>
      <c r="G69" s="1075"/>
      <c r="H69" s="1150"/>
      <c r="I69" s="1217">
        <v>200038</v>
      </c>
      <c r="J69" s="1219" t="s">
        <v>767</v>
      </c>
      <c r="K69" s="1219" t="s">
        <v>767</v>
      </c>
      <c r="L69" s="1215" t="s">
        <v>767</v>
      </c>
      <c r="M69" s="1151">
        <v>200038</v>
      </c>
      <c r="N69" s="1252" t="s">
        <v>767</v>
      </c>
    </row>
    <row r="70" spans="1:14" ht="25.5" customHeight="1">
      <c r="A70" s="1250"/>
      <c r="B70" s="1246"/>
      <c r="C70" s="1246"/>
      <c r="D70" s="1156">
        <v>6056</v>
      </c>
      <c r="E70" s="1094" t="s">
        <v>74</v>
      </c>
      <c r="F70" s="1213"/>
      <c r="G70" s="1075"/>
      <c r="H70" s="1150"/>
      <c r="I70" s="1217">
        <v>36134</v>
      </c>
      <c r="J70" s="1219" t="s">
        <v>767</v>
      </c>
      <c r="K70" s="1219" t="s">
        <v>767</v>
      </c>
      <c r="L70" s="1215" t="s">
        <v>767</v>
      </c>
      <c r="M70" s="1151">
        <v>36134</v>
      </c>
      <c r="N70" s="1252" t="s">
        <v>767</v>
      </c>
    </row>
    <row r="71" spans="1:14" ht="24" customHeight="1">
      <c r="A71" s="1250"/>
      <c r="B71" s="1246"/>
      <c r="C71" s="1246"/>
      <c r="D71" s="1173" t="s">
        <v>32</v>
      </c>
      <c r="E71" s="1253"/>
      <c r="F71" s="1201"/>
      <c r="G71" s="1116"/>
      <c r="H71" s="1254"/>
      <c r="I71" s="1178">
        <f>SUM(I69:I70)</f>
        <v>236172</v>
      </c>
      <c r="J71" s="1255" t="s">
        <v>767</v>
      </c>
      <c r="K71" s="1255" t="s">
        <v>767</v>
      </c>
      <c r="L71" s="1220" t="s">
        <v>767</v>
      </c>
      <c r="M71" s="1179">
        <v>236172</v>
      </c>
      <c r="N71" s="1256" t="s">
        <v>767</v>
      </c>
    </row>
    <row r="72" spans="1:14" ht="21" customHeight="1">
      <c r="A72" s="1257"/>
      <c r="B72" s="1246"/>
      <c r="C72" s="1246"/>
      <c r="D72" s="1258"/>
      <c r="E72" s="1259" t="s">
        <v>73</v>
      </c>
      <c r="F72" s="1260" t="s">
        <v>75</v>
      </c>
      <c r="G72" s="162"/>
      <c r="H72" s="1230"/>
      <c r="I72" s="1261">
        <v>50820</v>
      </c>
      <c r="J72" s="1262" t="s">
        <v>767</v>
      </c>
      <c r="K72" s="1262" t="s">
        <v>767</v>
      </c>
      <c r="L72" s="1263" t="s">
        <v>767</v>
      </c>
      <c r="M72" s="1261">
        <v>50820</v>
      </c>
      <c r="N72" s="1264" t="s">
        <v>767</v>
      </c>
    </row>
    <row r="73" spans="1:14" ht="22.5" customHeight="1">
      <c r="A73" s="1257"/>
      <c r="B73" s="1246"/>
      <c r="C73" s="1246"/>
      <c r="D73" s="1198"/>
      <c r="E73" s="1074" t="s">
        <v>76</v>
      </c>
      <c r="F73" s="1265"/>
      <c r="G73" s="165"/>
      <c r="H73" s="1162"/>
      <c r="I73" s="1266">
        <v>9180</v>
      </c>
      <c r="J73" s="1267" t="s">
        <v>767</v>
      </c>
      <c r="K73" s="1267" t="s">
        <v>767</v>
      </c>
      <c r="L73" s="1190" t="s">
        <v>767</v>
      </c>
      <c r="M73" s="1266">
        <v>9180</v>
      </c>
      <c r="N73" s="1268" t="s">
        <v>767</v>
      </c>
    </row>
    <row r="74" spans="1:14" ht="23.25" customHeight="1">
      <c r="A74" s="1269"/>
      <c r="B74" s="1270"/>
      <c r="C74" s="1270"/>
      <c r="D74" s="1173"/>
      <c r="E74" s="1271" t="s">
        <v>32</v>
      </c>
      <c r="F74" s="1272"/>
      <c r="G74" s="1273"/>
      <c r="H74" s="1177"/>
      <c r="I74" s="1274">
        <v>60000</v>
      </c>
      <c r="J74" s="1275" t="s">
        <v>767</v>
      </c>
      <c r="K74" s="1275" t="s">
        <v>767</v>
      </c>
      <c r="L74" s="1202" t="s">
        <v>767</v>
      </c>
      <c r="M74" s="1274">
        <v>60000</v>
      </c>
      <c r="N74" s="1276" t="s">
        <v>767</v>
      </c>
    </row>
    <row r="75" spans="1:19" s="1421" customFormat="1" ht="27" customHeight="1">
      <c r="A75" s="1051"/>
      <c r="B75" s="1240">
        <v>801</v>
      </c>
      <c r="C75" s="1241"/>
      <c r="D75" s="1242"/>
      <c r="E75" s="1127" t="s">
        <v>77</v>
      </c>
      <c r="F75" s="1128" t="s">
        <v>78</v>
      </c>
      <c r="G75" s="1277" t="s">
        <v>565</v>
      </c>
      <c r="H75" s="1130"/>
      <c r="I75" s="1131"/>
      <c r="J75" s="1131"/>
      <c r="K75" s="1132"/>
      <c r="L75" s="1211"/>
      <c r="M75" s="1131"/>
      <c r="N75" s="1244"/>
      <c r="O75" s="1420"/>
      <c r="P75" s="1420"/>
      <c r="Q75" s="1420"/>
      <c r="R75" s="1420"/>
      <c r="S75" s="1420"/>
    </row>
    <row r="76" spans="1:19" s="1421" customFormat="1" ht="43.5" customHeight="1">
      <c r="A76" s="1278" t="s">
        <v>911</v>
      </c>
      <c r="B76" s="1270"/>
      <c r="C76" s="1270">
        <v>80101</v>
      </c>
      <c r="D76" s="1279"/>
      <c r="E76" s="1280" t="s">
        <v>79</v>
      </c>
      <c r="F76" s="1280" t="s">
        <v>80</v>
      </c>
      <c r="G76" s="1281"/>
      <c r="H76" s="1282" t="s">
        <v>55</v>
      </c>
      <c r="I76" s="1283"/>
      <c r="J76" s="1283"/>
      <c r="K76" s="1284"/>
      <c r="L76" s="1196"/>
      <c r="M76" s="1285"/>
      <c r="N76" s="1286"/>
      <c r="O76" s="1420"/>
      <c r="P76" s="1420"/>
      <c r="Q76" s="1420"/>
      <c r="R76" s="1420"/>
      <c r="S76" s="1420"/>
    </row>
    <row r="77" spans="1:19" s="1421" customFormat="1" ht="25.5" customHeight="1">
      <c r="A77" s="1257"/>
      <c r="B77" s="1246"/>
      <c r="C77" s="1246"/>
      <c r="D77" s="1287"/>
      <c r="E77" s="1288"/>
      <c r="F77" s="1248" t="s">
        <v>81</v>
      </c>
      <c r="G77" s="1289"/>
      <c r="H77" s="503" t="s">
        <v>82</v>
      </c>
      <c r="I77" s="1151"/>
      <c r="J77" s="1151"/>
      <c r="K77" s="1151"/>
      <c r="L77" s="1187"/>
      <c r="M77" s="1079"/>
      <c r="N77" s="1080"/>
      <c r="O77" s="1420"/>
      <c r="P77" s="1420"/>
      <c r="Q77" s="1420"/>
      <c r="R77" s="1420"/>
      <c r="S77" s="1420"/>
    </row>
    <row r="78" spans="1:19" s="1421" customFormat="1" ht="72.75" customHeight="1">
      <c r="A78" s="1257"/>
      <c r="B78" s="1246"/>
      <c r="C78" s="1246"/>
      <c r="D78" s="1156"/>
      <c r="E78" s="1094"/>
      <c r="F78" s="1248" t="s">
        <v>83</v>
      </c>
      <c r="G78" s="1289"/>
      <c r="H78" s="503">
        <v>2007</v>
      </c>
      <c r="I78" s="1101"/>
      <c r="J78" s="1101"/>
      <c r="K78" s="1101"/>
      <c r="L78" s="1290"/>
      <c r="M78" s="1101"/>
      <c r="N78" s="1080"/>
      <c r="O78" s="1420"/>
      <c r="P78" s="1420"/>
      <c r="Q78" s="1420"/>
      <c r="R78" s="1420"/>
      <c r="S78" s="1420"/>
    </row>
    <row r="79" spans="1:19" s="1421" customFormat="1" ht="16.5" customHeight="1">
      <c r="A79" s="1291"/>
      <c r="B79" s="1246"/>
      <c r="C79" s="1246"/>
      <c r="D79" s="1198">
        <v>6050</v>
      </c>
      <c r="E79" s="1292" t="s">
        <v>84</v>
      </c>
      <c r="F79" s="1293"/>
      <c r="G79" s="1294"/>
      <c r="H79" s="503"/>
      <c r="I79" s="1151">
        <v>1024000</v>
      </c>
      <c r="J79" s="1151">
        <v>267000</v>
      </c>
      <c r="K79" s="1164" t="s">
        <v>767</v>
      </c>
      <c r="L79" s="1190" t="s">
        <v>767</v>
      </c>
      <c r="M79" s="1103" t="s">
        <v>767</v>
      </c>
      <c r="N79" s="1080" t="s">
        <v>767</v>
      </c>
      <c r="O79" s="1420"/>
      <c r="P79" s="1420"/>
      <c r="Q79" s="1420"/>
      <c r="R79" s="1420"/>
      <c r="S79" s="1420"/>
    </row>
    <row r="80" spans="1:19" s="1421" customFormat="1" ht="19.5" customHeight="1">
      <c r="A80" s="1291"/>
      <c r="B80" s="1246"/>
      <c r="C80" s="1246"/>
      <c r="D80" s="1198">
        <v>6050</v>
      </c>
      <c r="E80" s="1292" t="s">
        <v>85</v>
      </c>
      <c r="F80" s="1293"/>
      <c r="G80" s="1294"/>
      <c r="H80" s="503"/>
      <c r="I80" s="1101">
        <v>2572496</v>
      </c>
      <c r="J80" s="1101">
        <v>623000</v>
      </c>
      <c r="K80" s="1295" t="s">
        <v>767</v>
      </c>
      <c r="L80" s="1296" t="s">
        <v>767</v>
      </c>
      <c r="M80" s="1295" t="s">
        <v>767</v>
      </c>
      <c r="N80" s="1080" t="s">
        <v>767</v>
      </c>
      <c r="O80" s="1420"/>
      <c r="P80" s="1420"/>
      <c r="Q80" s="1420"/>
      <c r="R80" s="1420"/>
      <c r="S80" s="1420"/>
    </row>
    <row r="81" spans="1:19" s="1421" customFormat="1" ht="15.75" customHeight="1">
      <c r="A81" s="1291"/>
      <c r="B81" s="1246"/>
      <c r="C81" s="1246"/>
      <c r="D81" s="1173" t="s">
        <v>32</v>
      </c>
      <c r="E81" s="1297"/>
      <c r="F81" s="1298"/>
      <c r="G81" s="1299"/>
      <c r="H81" s="508"/>
      <c r="I81" s="1178">
        <v>3596496</v>
      </c>
      <c r="J81" s="1179">
        <v>890000</v>
      </c>
      <c r="K81" s="1181" t="s">
        <v>767</v>
      </c>
      <c r="L81" s="1202" t="s">
        <v>767</v>
      </c>
      <c r="M81" s="1300" t="s">
        <v>767</v>
      </c>
      <c r="N81" s="1182" t="s">
        <v>767</v>
      </c>
      <c r="O81" s="1420"/>
      <c r="P81" s="1420"/>
      <c r="Q81" s="1420"/>
      <c r="R81" s="1420"/>
      <c r="S81" s="1420"/>
    </row>
    <row r="82" spans="1:19" s="1421" customFormat="1" ht="72.75" customHeight="1">
      <c r="A82" s="1257" t="s">
        <v>919</v>
      </c>
      <c r="B82" s="1301"/>
      <c r="C82" s="1246"/>
      <c r="D82" s="1198"/>
      <c r="E82" s="1292"/>
      <c r="F82" s="1302" t="s">
        <v>86</v>
      </c>
      <c r="G82" s="1294" t="s">
        <v>565</v>
      </c>
      <c r="H82" s="526" t="s">
        <v>87</v>
      </c>
      <c r="I82" s="1217"/>
      <c r="J82" s="1151"/>
      <c r="K82" s="1151"/>
      <c r="L82" s="1187"/>
      <c r="M82" s="1303"/>
      <c r="N82" s="1080"/>
      <c r="O82" s="1420"/>
      <c r="P82" s="1420"/>
      <c r="Q82" s="1420"/>
      <c r="R82" s="1420"/>
      <c r="S82" s="1420"/>
    </row>
    <row r="83" spans="1:19" s="1421" customFormat="1" ht="16.5" customHeight="1">
      <c r="A83" s="1250"/>
      <c r="B83" s="1246"/>
      <c r="C83" s="1246"/>
      <c r="D83" s="1198"/>
      <c r="E83" s="1292"/>
      <c r="F83" s="1304" t="s">
        <v>88</v>
      </c>
      <c r="G83" s="1305"/>
      <c r="H83" s="526">
        <v>2006</v>
      </c>
      <c r="I83" s="1217"/>
      <c r="J83" s="1151"/>
      <c r="K83" s="1151"/>
      <c r="L83" s="1187"/>
      <c r="M83" s="1303"/>
      <c r="N83" s="1080"/>
      <c r="O83" s="1420"/>
      <c r="P83" s="1420"/>
      <c r="Q83" s="1420"/>
      <c r="R83" s="1420"/>
      <c r="S83" s="1420"/>
    </row>
    <row r="84" spans="1:19" s="1421" customFormat="1" ht="16.5" customHeight="1">
      <c r="A84" s="1250"/>
      <c r="B84" s="1246"/>
      <c r="C84" s="1246"/>
      <c r="D84" s="1198"/>
      <c r="E84" s="1292"/>
      <c r="F84" s="1304" t="s">
        <v>89</v>
      </c>
      <c r="G84" s="1305"/>
      <c r="H84" s="526">
        <v>2007</v>
      </c>
      <c r="I84" s="1217"/>
      <c r="J84" s="1151"/>
      <c r="K84" s="1151"/>
      <c r="L84" s="1187"/>
      <c r="M84" s="1303"/>
      <c r="N84" s="1080"/>
      <c r="O84" s="1420"/>
      <c r="P84" s="1420"/>
      <c r="Q84" s="1420"/>
      <c r="R84" s="1420"/>
      <c r="S84" s="1420"/>
    </row>
    <row r="85" spans="1:19" s="1421" customFormat="1" ht="16.5" customHeight="1">
      <c r="A85" s="1250"/>
      <c r="B85" s="1246"/>
      <c r="C85" s="1246"/>
      <c r="D85" s="1198">
        <v>6050</v>
      </c>
      <c r="E85" s="1292" t="s">
        <v>90</v>
      </c>
      <c r="F85" s="1302"/>
      <c r="G85" s="1294"/>
      <c r="H85" s="526"/>
      <c r="I85" s="1217">
        <v>186000</v>
      </c>
      <c r="J85" s="1217">
        <v>186000</v>
      </c>
      <c r="K85" s="1219" t="s">
        <v>767</v>
      </c>
      <c r="L85" s="1215" t="s">
        <v>767</v>
      </c>
      <c r="M85" s="1306" t="s">
        <v>767</v>
      </c>
      <c r="N85" s="1080" t="s">
        <v>767</v>
      </c>
      <c r="O85" s="1420"/>
      <c r="P85" s="1420"/>
      <c r="Q85" s="1420"/>
      <c r="R85" s="1420"/>
      <c r="S85" s="1420"/>
    </row>
    <row r="86" spans="1:19" s="1421" customFormat="1" ht="17.25" customHeight="1">
      <c r="A86" s="1250"/>
      <c r="B86" s="1246"/>
      <c r="C86" s="1246"/>
      <c r="D86" s="1198">
        <v>6050</v>
      </c>
      <c r="E86" s="1292" t="s">
        <v>91</v>
      </c>
      <c r="F86" s="1302"/>
      <c r="G86" s="1294"/>
      <c r="H86" s="526"/>
      <c r="I86" s="1217">
        <v>434000</v>
      </c>
      <c r="J86" s="1217">
        <v>414000</v>
      </c>
      <c r="K86" s="1219">
        <v>5498</v>
      </c>
      <c r="L86" s="1215">
        <v>1.3</v>
      </c>
      <c r="M86" s="1306" t="s">
        <v>767</v>
      </c>
      <c r="N86" s="1080" t="s">
        <v>767</v>
      </c>
      <c r="O86" s="1420"/>
      <c r="P86" s="1420"/>
      <c r="Q86" s="1420"/>
      <c r="R86" s="1420"/>
      <c r="S86" s="1420"/>
    </row>
    <row r="87" spans="1:19" s="1421" customFormat="1" ht="17.25" customHeight="1">
      <c r="A87" s="1307"/>
      <c r="B87" s="1270"/>
      <c r="C87" s="1270"/>
      <c r="D87" s="1173" t="s">
        <v>32</v>
      </c>
      <c r="E87" s="1297"/>
      <c r="F87" s="1298"/>
      <c r="G87" s="1299"/>
      <c r="H87" s="1308"/>
      <c r="I87" s="1178">
        <v>620000</v>
      </c>
      <c r="J87" s="1178">
        <v>600000</v>
      </c>
      <c r="K87" s="1255">
        <v>5498</v>
      </c>
      <c r="L87" s="1220">
        <v>1</v>
      </c>
      <c r="M87" s="1300" t="s">
        <v>767</v>
      </c>
      <c r="N87" s="1182" t="s">
        <v>767</v>
      </c>
      <c r="O87" s="1420"/>
      <c r="P87" s="1420"/>
      <c r="Q87" s="1420"/>
      <c r="R87" s="1420"/>
      <c r="S87" s="1420"/>
    </row>
    <row r="88" spans="1:19" s="1421" customFormat="1" ht="36.75" customHeight="1">
      <c r="A88" s="1309" t="s">
        <v>936</v>
      </c>
      <c r="B88" s="1204">
        <v>926</v>
      </c>
      <c r="C88" s="1241"/>
      <c r="D88" s="1258"/>
      <c r="E88" s="1310" t="s">
        <v>92</v>
      </c>
      <c r="F88" s="1207" t="s">
        <v>93</v>
      </c>
      <c r="G88" s="1311" t="s">
        <v>565</v>
      </c>
      <c r="H88" s="1312" t="s">
        <v>94</v>
      </c>
      <c r="I88" s="1313"/>
      <c r="J88" s="1313"/>
      <c r="K88" s="1313"/>
      <c r="L88" s="1314"/>
      <c r="M88" s="1315"/>
      <c r="N88" s="1232"/>
      <c r="O88" s="1420"/>
      <c r="P88" s="1420"/>
      <c r="Q88" s="1420"/>
      <c r="R88" s="1420"/>
      <c r="S88" s="1420"/>
    </row>
    <row r="89" spans="1:19" s="1421" customFormat="1" ht="25.5" customHeight="1">
      <c r="A89" s="1257"/>
      <c r="B89" s="1246"/>
      <c r="C89" s="1246">
        <v>92605</v>
      </c>
      <c r="D89" s="1198"/>
      <c r="E89" s="1094" t="s">
        <v>1013</v>
      </c>
      <c r="F89" s="1157" t="s">
        <v>95</v>
      </c>
      <c r="G89" s="1294"/>
      <c r="H89" s="526">
        <v>2007</v>
      </c>
      <c r="I89" s="1217"/>
      <c r="J89" s="1217"/>
      <c r="K89" s="1217"/>
      <c r="L89" s="1218"/>
      <c r="M89" s="1303"/>
      <c r="N89" s="1080"/>
      <c r="O89" s="1420"/>
      <c r="P89" s="1420"/>
      <c r="Q89" s="1420"/>
      <c r="R89" s="1420"/>
      <c r="S89" s="1420"/>
    </row>
    <row r="90" spans="1:19" s="1421" customFormat="1" ht="36.75" customHeight="1">
      <c r="A90" s="1257"/>
      <c r="B90" s="1246"/>
      <c r="C90" s="1246"/>
      <c r="D90" s="1198"/>
      <c r="E90" s="1094"/>
      <c r="F90" s="1157" t="s">
        <v>96</v>
      </c>
      <c r="G90" s="1294"/>
      <c r="H90" s="526">
        <v>2008</v>
      </c>
      <c r="I90" s="1217"/>
      <c r="J90" s="1217"/>
      <c r="K90" s="1217"/>
      <c r="L90" s="1218"/>
      <c r="M90" s="1303"/>
      <c r="N90" s="1080"/>
      <c r="O90" s="1420"/>
      <c r="P90" s="1420"/>
      <c r="Q90" s="1420"/>
      <c r="R90" s="1420"/>
      <c r="S90" s="1420"/>
    </row>
    <row r="91" spans="1:19" s="1421" customFormat="1" ht="13.5" customHeight="1">
      <c r="A91" s="1269"/>
      <c r="B91" s="1270"/>
      <c r="C91" s="1270"/>
      <c r="D91" s="1173"/>
      <c r="E91" s="1297"/>
      <c r="F91" s="1175" t="s">
        <v>97</v>
      </c>
      <c r="G91" s="1299"/>
      <c r="H91" s="1308">
        <v>2009</v>
      </c>
      <c r="I91" s="1178"/>
      <c r="J91" s="1178"/>
      <c r="K91" s="1178"/>
      <c r="L91" s="1316"/>
      <c r="M91" s="1317"/>
      <c r="N91" s="1182"/>
      <c r="O91" s="1420"/>
      <c r="P91" s="1420"/>
      <c r="Q91" s="1420"/>
      <c r="R91" s="1420"/>
      <c r="S91" s="1420"/>
    </row>
    <row r="92" spans="1:19" s="1421" customFormat="1" ht="25.5" customHeight="1">
      <c r="A92" s="1257"/>
      <c r="B92" s="1246"/>
      <c r="C92" s="1246"/>
      <c r="D92" s="1198">
        <v>6058</v>
      </c>
      <c r="E92" s="1292" t="s">
        <v>98</v>
      </c>
      <c r="F92" s="1157"/>
      <c r="G92" s="1294"/>
      <c r="H92" s="526"/>
      <c r="I92" s="1217">
        <v>390000</v>
      </c>
      <c r="J92" s="1219" t="s">
        <v>767</v>
      </c>
      <c r="K92" s="1219" t="s">
        <v>767</v>
      </c>
      <c r="L92" s="1215" t="s">
        <v>767</v>
      </c>
      <c r="M92" s="1306" t="s">
        <v>767</v>
      </c>
      <c r="N92" s="1236">
        <v>390000</v>
      </c>
      <c r="O92" s="1420"/>
      <c r="P92" s="1420"/>
      <c r="Q92" s="1420"/>
      <c r="R92" s="1420"/>
      <c r="S92" s="1420"/>
    </row>
    <row r="93" spans="1:19" s="1421" customFormat="1" ht="29.25" customHeight="1">
      <c r="A93" s="1257"/>
      <c r="B93" s="1246"/>
      <c r="C93" s="1246"/>
      <c r="D93" s="1198">
        <v>6059</v>
      </c>
      <c r="E93" s="1094" t="s">
        <v>99</v>
      </c>
      <c r="F93" s="1157"/>
      <c r="G93" s="1294"/>
      <c r="H93" s="526"/>
      <c r="I93" s="1217">
        <v>130000</v>
      </c>
      <c r="J93" s="1217">
        <v>20000</v>
      </c>
      <c r="K93" s="1219" t="s">
        <v>767</v>
      </c>
      <c r="L93" s="1215" t="s">
        <v>767</v>
      </c>
      <c r="M93" s="1303">
        <v>20000</v>
      </c>
      <c r="N93" s="1236">
        <v>90000</v>
      </c>
      <c r="O93" s="1420"/>
      <c r="P93" s="1420"/>
      <c r="Q93" s="1420"/>
      <c r="R93" s="1420"/>
      <c r="S93" s="1420"/>
    </row>
    <row r="94" spans="1:19" s="1421" customFormat="1" ht="27.75" customHeight="1">
      <c r="A94" s="1269"/>
      <c r="B94" s="1270"/>
      <c r="C94" s="1270"/>
      <c r="D94" s="1173" t="s">
        <v>32</v>
      </c>
      <c r="E94" s="1297"/>
      <c r="F94" s="1175"/>
      <c r="G94" s="1299"/>
      <c r="H94" s="1308"/>
      <c r="I94" s="1178">
        <v>520000</v>
      </c>
      <c r="J94" s="1178">
        <v>20000</v>
      </c>
      <c r="K94" s="1255" t="s">
        <v>767</v>
      </c>
      <c r="L94" s="1220" t="s">
        <v>767</v>
      </c>
      <c r="M94" s="1317">
        <v>20000</v>
      </c>
      <c r="N94" s="1239">
        <v>480000</v>
      </c>
      <c r="O94" s="1420"/>
      <c r="P94" s="1420"/>
      <c r="Q94" s="1420"/>
      <c r="R94" s="1420"/>
      <c r="S94" s="1420"/>
    </row>
    <row r="95" spans="1:19" s="1421" customFormat="1" ht="53.25" customHeight="1">
      <c r="A95" s="1309" t="s">
        <v>939</v>
      </c>
      <c r="B95" s="1204">
        <v>852</v>
      </c>
      <c r="C95" s="1318">
        <v>85219</v>
      </c>
      <c r="D95" s="1258"/>
      <c r="E95" s="1319" t="s">
        <v>100</v>
      </c>
      <c r="F95" s="1207" t="s">
        <v>101</v>
      </c>
      <c r="G95" s="1311" t="s">
        <v>565</v>
      </c>
      <c r="H95" s="1320" t="s">
        <v>102</v>
      </c>
      <c r="I95" s="1313"/>
      <c r="J95" s="1210"/>
      <c r="K95" s="1210"/>
      <c r="L95" s="1211"/>
      <c r="M95" s="1315"/>
      <c r="N95" s="1232"/>
      <c r="O95" s="1420"/>
      <c r="P95" s="1420"/>
      <c r="Q95" s="1420"/>
      <c r="R95" s="1420"/>
      <c r="S95" s="1420"/>
    </row>
    <row r="96" spans="1:19" s="1421" customFormat="1" ht="32.25" customHeight="1">
      <c r="A96" s="1291"/>
      <c r="B96" s="1246"/>
      <c r="C96" s="1246"/>
      <c r="D96" s="1234"/>
      <c r="E96" s="1094"/>
      <c r="F96" s="1157" t="s">
        <v>103</v>
      </c>
      <c r="G96" s="1294"/>
      <c r="H96" s="1162">
        <v>2007</v>
      </c>
      <c r="I96" s="1217"/>
      <c r="J96" s="1164"/>
      <c r="K96" s="1164"/>
      <c r="L96" s="1190"/>
      <c r="M96" s="1306"/>
      <c r="N96" s="1236"/>
      <c r="O96" s="1420"/>
      <c r="P96" s="1420"/>
      <c r="Q96" s="1420"/>
      <c r="R96" s="1420"/>
      <c r="S96" s="1420"/>
    </row>
    <row r="97" spans="1:19" s="1421" customFormat="1" ht="23.25" customHeight="1">
      <c r="A97" s="1291"/>
      <c r="B97" s="1246"/>
      <c r="C97" s="1246"/>
      <c r="D97" s="1234">
        <v>6058</v>
      </c>
      <c r="E97" s="1094" t="s">
        <v>104</v>
      </c>
      <c r="F97" s="1157"/>
      <c r="G97" s="1294"/>
      <c r="H97" s="1162"/>
      <c r="I97" s="1217">
        <v>562500</v>
      </c>
      <c r="J97" s="1164" t="s">
        <v>767</v>
      </c>
      <c r="K97" s="1164" t="s">
        <v>767</v>
      </c>
      <c r="L97" s="1190" t="s">
        <v>767</v>
      </c>
      <c r="M97" s="1303">
        <v>562500</v>
      </c>
      <c r="N97" s="1237" t="s">
        <v>767</v>
      </c>
      <c r="O97" s="1420"/>
      <c r="P97" s="1420"/>
      <c r="Q97" s="1420"/>
      <c r="R97" s="1420"/>
      <c r="S97" s="1420"/>
    </row>
    <row r="98" spans="1:19" s="1421" customFormat="1" ht="30.75" customHeight="1">
      <c r="A98" s="1291"/>
      <c r="B98" s="1246"/>
      <c r="C98" s="1246"/>
      <c r="D98" s="1234">
        <v>6059</v>
      </c>
      <c r="E98" s="1094" t="s">
        <v>105</v>
      </c>
      <c r="F98" s="1157"/>
      <c r="G98" s="1294"/>
      <c r="H98" s="1162"/>
      <c r="I98" s="1217">
        <v>237500</v>
      </c>
      <c r="J98" s="1151">
        <v>25000</v>
      </c>
      <c r="K98" s="1164" t="s">
        <v>767</v>
      </c>
      <c r="L98" s="1190" t="s">
        <v>767</v>
      </c>
      <c r="M98" s="1303">
        <v>187500</v>
      </c>
      <c r="N98" s="1237" t="s">
        <v>767</v>
      </c>
      <c r="O98" s="1420"/>
      <c r="P98" s="1420"/>
      <c r="Q98" s="1420"/>
      <c r="R98" s="1420"/>
      <c r="S98" s="1420"/>
    </row>
    <row r="99" spans="1:19" s="1421" customFormat="1" ht="25.5" customHeight="1">
      <c r="A99" s="1321"/>
      <c r="B99" s="1270"/>
      <c r="C99" s="1270"/>
      <c r="D99" s="1173" t="s">
        <v>32</v>
      </c>
      <c r="E99" s="1297"/>
      <c r="F99" s="1175"/>
      <c r="G99" s="1299"/>
      <c r="H99" s="1177"/>
      <c r="I99" s="1178">
        <v>800000</v>
      </c>
      <c r="J99" s="1179">
        <v>25000</v>
      </c>
      <c r="K99" s="1181" t="s">
        <v>767</v>
      </c>
      <c r="L99" s="1202" t="s">
        <v>767</v>
      </c>
      <c r="M99" s="1317">
        <v>750000</v>
      </c>
      <c r="N99" s="1322" t="s">
        <v>767</v>
      </c>
      <c r="O99" s="1420"/>
      <c r="P99" s="1420"/>
      <c r="Q99" s="1420"/>
      <c r="R99" s="1420"/>
      <c r="S99" s="1420"/>
    </row>
    <row r="100" spans="1:14" ht="31.5" customHeight="1">
      <c r="A100" s="1323">
        <v>12</v>
      </c>
      <c r="B100" s="1240">
        <v>900</v>
      </c>
      <c r="C100" s="1241"/>
      <c r="D100" s="1206"/>
      <c r="E100" s="1127" t="s">
        <v>106</v>
      </c>
      <c r="F100" s="1128" t="s">
        <v>107</v>
      </c>
      <c r="G100" s="1324" t="s">
        <v>108</v>
      </c>
      <c r="H100" s="1325" t="s">
        <v>109</v>
      </c>
      <c r="I100" s="1326"/>
      <c r="J100" s="1326"/>
      <c r="K100" s="1326"/>
      <c r="L100" s="1314"/>
      <c r="M100" s="1327"/>
      <c r="N100" s="1244"/>
    </row>
    <row r="101" spans="1:14" ht="21" customHeight="1">
      <c r="A101" s="1245"/>
      <c r="B101" s="1146"/>
      <c r="C101" s="1146">
        <v>90001</v>
      </c>
      <c r="D101" s="1234">
        <v>6050</v>
      </c>
      <c r="E101" s="1074" t="s">
        <v>68</v>
      </c>
      <c r="F101" s="1328" t="s">
        <v>110</v>
      </c>
      <c r="G101" s="1235"/>
      <c r="H101" s="1325"/>
      <c r="I101" s="1217">
        <v>743249</v>
      </c>
      <c r="J101" s="1217">
        <v>743249</v>
      </c>
      <c r="K101" s="1219" t="s">
        <v>767</v>
      </c>
      <c r="L101" s="1215" t="s">
        <v>767</v>
      </c>
      <c r="M101" s="1219" t="s">
        <v>767</v>
      </c>
      <c r="N101" s="1080" t="s">
        <v>767</v>
      </c>
    </row>
    <row r="102" spans="1:14" ht="30" customHeight="1">
      <c r="A102" s="1245"/>
      <c r="B102" s="1146"/>
      <c r="C102" s="1146"/>
      <c r="D102" s="1234">
        <v>6050</v>
      </c>
      <c r="E102" s="1074" t="s">
        <v>111</v>
      </c>
      <c r="F102" s="1328"/>
      <c r="G102" s="1235"/>
      <c r="H102" s="1325"/>
      <c r="I102" s="1217">
        <v>316944</v>
      </c>
      <c r="J102" s="1217">
        <v>316944</v>
      </c>
      <c r="K102" s="1219" t="s">
        <v>767</v>
      </c>
      <c r="L102" s="1215" t="s">
        <v>767</v>
      </c>
      <c r="M102" s="1219" t="s">
        <v>767</v>
      </c>
      <c r="N102" s="1080" t="s">
        <v>767</v>
      </c>
    </row>
    <row r="103" spans="1:14" ht="21" customHeight="1">
      <c r="A103" s="1245"/>
      <c r="B103" s="1146"/>
      <c r="C103" s="1146"/>
      <c r="D103" s="1234">
        <v>6050</v>
      </c>
      <c r="E103" s="1074" t="s">
        <v>112</v>
      </c>
      <c r="F103" s="1328"/>
      <c r="G103" s="1235"/>
      <c r="H103" s="1325"/>
      <c r="I103" s="1217">
        <v>574504</v>
      </c>
      <c r="J103" s="1217">
        <v>545107</v>
      </c>
      <c r="K103" s="1217">
        <v>1609</v>
      </c>
      <c r="L103" s="1218">
        <v>0.3</v>
      </c>
      <c r="M103" s="1219" t="s">
        <v>767</v>
      </c>
      <c r="N103" s="1080" t="s">
        <v>767</v>
      </c>
    </row>
    <row r="104" spans="1:14" ht="22.5" customHeight="1">
      <c r="A104" s="1245"/>
      <c r="B104" s="1146"/>
      <c r="C104" s="1146"/>
      <c r="D104" s="1234">
        <v>6050</v>
      </c>
      <c r="E104" s="1074" t="s">
        <v>113</v>
      </c>
      <c r="F104" s="1328"/>
      <c r="G104" s="1235"/>
      <c r="H104" s="1325"/>
      <c r="I104" s="1217">
        <v>100000</v>
      </c>
      <c r="J104" s="1217">
        <v>100000</v>
      </c>
      <c r="K104" s="1219" t="s">
        <v>767</v>
      </c>
      <c r="L104" s="1215" t="s">
        <v>767</v>
      </c>
      <c r="M104" s="1219" t="s">
        <v>767</v>
      </c>
      <c r="N104" s="1080" t="s">
        <v>767</v>
      </c>
    </row>
    <row r="105" spans="1:14" ht="21" customHeight="1">
      <c r="A105" s="1329"/>
      <c r="B105" s="1330"/>
      <c r="C105" s="1330"/>
      <c r="D105" s="1173" t="s">
        <v>32</v>
      </c>
      <c r="E105" s="1331"/>
      <c r="F105" s="1332"/>
      <c r="G105" s="1333"/>
      <c r="H105" s="1282"/>
      <c r="I105" s="1178">
        <f>SUM(I101:I104)</f>
        <v>1734697</v>
      </c>
      <c r="J105" s="1178">
        <f>SUM(J101:J104)</f>
        <v>1705300</v>
      </c>
      <c r="K105" s="1178">
        <v>1609</v>
      </c>
      <c r="L105" s="1316">
        <v>0.1</v>
      </c>
      <c r="M105" s="1255" t="s">
        <v>767</v>
      </c>
      <c r="N105" s="1182" t="s">
        <v>767</v>
      </c>
    </row>
    <row r="106" spans="1:14" ht="28.5" customHeight="1">
      <c r="A106" s="1245" t="s">
        <v>956</v>
      </c>
      <c r="B106" s="1146"/>
      <c r="C106" s="1146"/>
      <c r="D106" s="1198"/>
      <c r="E106" s="1292"/>
      <c r="F106" s="1328" t="s">
        <v>114</v>
      </c>
      <c r="G106" s="1067" t="s">
        <v>115</v>
      </c>
      <c r="H106" s="1334" t="s">
        <v>116</v>
      </c>
      <c r="I106" s="1217"/>
      <c r="J106" s="1217"/>
      <c r="K106" s="1217"/>
      <c r="L106" s="1218"/>
      <c r="M106" s="1217"/>
      <c r="N106" s="1080"/>
    </row>
    <row r="107" spans="1:14" ht="23.25" customHeight="1">
      <c r="A107" s="1245"/>
      <c r="B107" s="1146"/>
      <c r="C107" s="1146"/>
      <c r="D107" s="1234"/>
      <c r="E107" s="1138"/>
      <c r="F107" s="1213"/>
      <c r="G107" s="1075"/>
      <c r="H107" s="1335">
        <v>2006</v>
      </c>
      <c r="I107" s="1217"/>
      <c r="J107" s="1217"/>
      <c r="K107" s="1217"/>
      <c r="L107" s="1218"/>
      <c r="M107" s="1217"/>
      <c r="N107" s="1336"/>
    </row>
    <row r="108" spans="1:14" ht="61.5" customHeight="1">
      <c r="A108" s="1245"/>
      <c r="B108" s="1146"/>
      <c r="C108" s="1146"/>
      <c r="D108" s="1198"/>
      <c r="E108" s="1292"/>
      <c r="F108" s="1213"/>
      <c r="G108" s="1075"/>
      <c r="H108" s="1337">
        <v>2007</v>
      </c>
      <c r="I108" s="1217"/>
      <c r="J108" s="1217"/>
      <c r="K108" s="1217"/>
      <c r="L108" s="1218"/>
      <c r="M108" s="1217"/>
      <c r="N108" s="1336"/>
    </row>
    <row r="109" spans="1:14" ht="24" customHeight="1">
      <c r="A109" s="1338"/>
      <c r="B109" s="1246"/>
      <c r="C109" s="1246"/>
      <c r="D109" s="1198"/>
      <c r="E109" s="1292"/>
      <c r="F109" s="1157" t="s">
        <v>117</v>
      </c>
      <c r="G109" s="1339"/>
      <c r="H109" s="1334" t="s">
        <v>118</v>
      </c>
      <c r="I109" s="1217"/>
      <c r="J109" s="1217"/>
      <c r="K109" s="1217"/>
      <c r="L109" s="1218"/>
      <c r="M109" s="1217"/>
      <c r="N109" s="1336"/>
    </row>
    <row r="110" spans="1:14" ht="18.75" customHeight="1">
      <c r="A110" s="1338"/>
      <c r="B110" s="1246"/>
      <c r="C110" s="1246"/>
      <c r="D110" s="1198">
        <v>6058</v>
      </c>
      <c r="E110" s="1251" t="s">
        <v>119</v>
      </c>
      <c r="F110" s="1340"/>
      <c r="G110" s="1339"/>
      <c r="H110" s="1341"/>
      <c r="I110" s="1217">
        <v>9000000</v>
      </c>
      <c r="J110" s="1219" t="s">
        <v>767</v>
      </c>
      <c r="K110" s="1219" t="s">
        <v>767</v>
      </c>
      <c r="L110" s="1215" t="s">
        <v>767</v>
      </c>
      <c r="M110" s="1217">
        <v>2250000</v>
      </c>
      <c r="N110" s="1342">
        <v>2250000</v>
      </c>
    </row>
    <row r="111" spans="1:14" ht="19.5" customHeight="1">
      <c r="A111" s="1338"/>
      <c r="B111" s="1246"/>
      <c r="C111" s="1246"/>
      <c r="D111" s="1198">
        <v>6059</v>
      </c>
      <c r="E111" s="1074" t="s">
        <v>120</v>
      </c>
      <c r="F111" s="1340"/>
      <c r="G111" s="1339"/>
      <c r="H111" s="1341"/>
      <c r="I111" s="1217">
        <v>3000000</v>
      </c>
      <c r="J111" s="1217">
        <v>260000</v>
      </c>
      <c r="K111" s="1219" t="s">
        <v>767</v>
      </c>
      <c r="L111" s="1215" t="s">
        <v>767</v>
      </c>
      <c r="M111" s="1217">
        <v>750000</v>
      </c>
      <c r="N111" s="1343">
        <v>750000</v>
      </c>
    </row>
    <row r="112" spans="1:14" ht="15" customHeight="1">
      <c r="A112" s="1278"/>
      <c r="B112" s="1270"/>
      <c r="C112" s="1270"/>
      <c r="D112" s="1173" t="s">
        <v>32</v>
      </c>
      <c r="E112" s="1297"/>
      <c r="F112" s="1021"/>
      <c r="G112" s="1344"/>
      <c r="H112" s="1345"/>
      <c r="I112" s="1178">
        <v>12000000</v>
      </c>
      <c r="J112" s="1178">
        <v>260000</v>
      </c>
      <c r="K112" s="1255" t="s">
        <v>767</v>
      </c>
      <c r="L112" s="1220" t="s">
        <v>767</v>
      </c>
      <c r="M112" s="1178">
        <v>3000000</v>
      </c>
      <c r="N112" s="1346">
        <v>3000000</v>
      </c>
    </row>
    <row r="113" spans="1:14" ht="46.5" customHeight="1">
      <c r="A113" s="1338" t="s">
        <v>963</v>
      </c>
      <c r="B113" s="1246"/>
      <c r="C113" s="1246"/>
      <c r="D113" s="1198"/>
      <c r="E113" s="1292"/>
      <c r="F113" s="1157" t="s">
        <v>121</v>
      </c>
      <c r="G113" s="1339"/>
      <c r="H113" s="1347"/>
      <c r="I113" s="1217"/>
      <c r="J113" s="1217"/>
      <c r="K113" s="1217"/>
      <c r="L113" s="1218"/>
      <c r="M113" s="1217"/>
      <c r="N113" s="1336"/>
    </row>
    <row r="114" spans="1:14" ht="18.75" customHeight="1">
      <c r="A114" s="1338"/>
      <c r="B114" s="1246"/>
      <c r="C114" s="1246"/>
      <c r="D114" s="1198"/>
      <c r="E114" s="1292"/>
      <c r="F114" s="1157" t="s">
        <v>95</v>
      </c>
      <c r="G114" s="1294"/>
      <c r="H114" s="1162">
        <v>2007</v>
      </c>
      <c r="I114" s="1217"/>
      <c r="J114" s="1217"/>
      <c r="K114" s="1217"/>
      <c r="L114" s="1218"/>
      <c r="M114" s="1217"/>
      <c r="N114" s="1336"/>
    </row>
    <row r="115" spans="1:14" ht="36" customHeight="1">
      <c r="A115" s="1338"/>
      <c r="B115" s="1246"/>
      <c r="C115" s="1246"/>
      <c r="D115" s="1198"/>
      <c r="E115" s="1292"/>
      <c r="F115" s="1157" t="s">
        <v>122</v>
      </c>
      <c r="G115" s="1294"/>
      <c r="H115" s="1162">
        <v>2008</v>
      </c>
      <c r="I115" s="1217"/>
      <c r="J115" s="1217"/>
      <c r="K115" s="1217"/>
      <c r="L115" s="1218"/>
      <c r="M115" s="1217"/>
      <c r="N115" s="1336"/>
    </row>
    <row r="116" spans="1:14" ht="18" customHeight="1">
      <c r="A116" s="1338"/>
      <c r="B116" s="1246"/>
      <c r="C116" s="1246"/>
      <c r="D116" s="1198"/>
      <c r="E116" s="1292"/>
      <c r="F116" s="1157" t="s">
        <v>123</v>
      </c>
      <c r="G116" s="1294"/>
      <c r="H116" s="1162">
        <v>2009</v>
      </c>
      <c r="I116" s="1217"/>
      <c r="J116" s="1217"/>
      <c r="K116" s="1217"/>
      <c r="L116" s="1218"/>
      <c r="M116" s="1217"/>
      <c r="N116" s="1336"/>
    </row>
    <row r="117" spans="1:14" ht="15" customHeight="1">
      <c r="A117" s="1338"/>
      <c r="B117" s="1246"/>
      <c r="C117" s="1246"/>
      <c r="D117" s="1198">
        <v>6058</v>
      </c>
      <c r="E117" s="1251" t="s">
        <v>119</v>
      </c>
      <c r="F117" s="1340"/>
      <c r="G117" s="1339"/>
      <c r="H117" s="1347"/>
      <c r="I117" s="1217">
        <v>1254750</v>
      </c>
      <c r="J117" s="1219" t="s">
        <v>767</v>
      </c>
      <c r="K117" s="1219" t="s">
        <v>767</v>
      </c>
      <c r="L117" s="1215" t="s">
        <v>767</v>
      </c>
      <c r="M117" s="1219" t="s">
        <v>767</v>
      </c>
      <c r="N117" s="1336">
        <v>1254750</v>
      </c>
    </row>
    <row r="118" spans="1:14" ht="20.25" customHeight="1">
      <c r="A118" s="1338"/>
      <c r="B118" s="1246"/>
      <c r="C118" s="1246"/>
      <c r="D118" s="1198">
        <v>6059</v>
      </c>
      <c r="E118" s="1074" t="s">
        <v>120</v>
      </c>
      <c r="F118" s="1340"/>
      <c r="G118" s="1339"/>
      <c r="H118" s="1347"/>
      <c r="I118" s="1217">
        <v>418250</v>
      </c>
      <c r="J118" s="1217">
        <v>73000</v>
      </c>
      <c r="K118" s="1219" t="s">
        <v>767</v>
      </c>
      <c r="L118" s="1215" t="s">
        <v>767</v>
      </c>
      <c r="M118" s="1217">
        <v>25000</v>
      </c>
      <c r="N118" s="1336">
        <v>320250</v>
      </c>
    </row>
    <row r="119" spans="1:14" ht="15.75" customHeight="1">
      <c r="A119" s="1278"/>
      <c r="B119" s="1270"/>
      <c r="C119" s="1270"/>
      <c r="D119" s="1173" t="s">
        <v>32</v>
      </c>
      <c r="E119" s="1297"/>
      <c r="F119" s="1021"/>
      <c r="G119" s="1344"/>
      <c r="H119" s="1345"/>
      <c r="I119" s="1178">
        <f>SUM(I117:I118)</f>
        <v>1673000</v>
      </c>
      <c r="J119" s="1178">
        <v>73000</v>
      </c>
      <c r="K119" s="1255" t="s">
        <v>767</v>
      </c>
      <c r="L119" s="1220" t="s">
        <v>767</v>
      </c>
      <c r="M119" s="1178">
        <v>25000</v>
      </c>
      <c r="N119" s="1348">
        <v>1575000</v>
      </c>
    </row>
    <row r="120" spans="1:14" ht="75.75" customHeight="1">
      <c r="A120" s="1309" t="s">
        <v>970</v>
      </c>
      <c r="B120" s="1204">
        <v>750</v>
      </c>
      <c r="C120" s="1241"/>
      <c r="D120" s="1258"/>
      <c r="E120" s="1310" t="s">
        <v>124</v>
      </c>
      <c r="F120" s="1349" t="s">
        <v>125</v>
      </c>
      <c r="G120" s="710" t="s">
        <v>565</v>
      </c>
      <c r="H120" s="1350" t="s">
        <v>126</v>
      </c>
      <c r="I120" s="1261"/>
      <c r="J120" s="1351"/>
      <c r="K120" s="1351"/>
      <c r="L120" s="1263"/>
      <c r="M120" s="1351"/>
      <c r="N120" s="1352"/>
    </row>
    <row r="121" spans="1:14" ht="18" customHeight="1">
      <c r="A121" s="1257"/>
      <c r="B121" s="1246"/>
      <c r="C121" s="1246">
        <v>75023</v>
      </c>
      <c r="D121" s="1198"/>
      <c r="E121" s="1074"/>
      <c r="F121" s="1157" t="s">
        <v>95</v>
      </c>
      <c r="G121" s="96"/>
      <c r="H121" s="1186">
        <v>2007</v>
      </c>
      <c r="I121" s="1266"/>
      <c r="J121" s="1353"/>
      <c r="K121" s="1353"/>
      <c r="L121" s="1190"/>
      <c r="M121" s="1353"/>
      <c r="N121" s="1354"/>
    </row>
    <row r="122" spans="1:14" ht="42" customHeight="1">
      <c r="A122" s="1257"/>
      <c r="B122" s="1246"/>
      <c r="C122" s="1246"/>
      <c r="D122" s="1198"/>
      <c r="E122" s="1074"/>
      <c r="F122" s="1157" t="s">
        <v>127</v>
      </c>
      <c r="G122" s="96"/>
      <c r="H122" s="1186">
        <v>2008</v>
      </c>
      <c r="I122" s="1266"/>
      <c r="J122" s="1353"/>
      <c r="K122" s="1353"/>
      <c r="L122" s="1190"/>
      <c r="M122" s="1353"/>
      <c r="N122" s="1354"/>
    </row>
    <row r="123" spans="1:14" ht="18" customHeight="1">
      <c r="A123" s="1257"/>
      <c r="B123" s="1246"/>
      <c r="C123" s="1246"/>
      <c r="D123" s="1198"/>
      <c r="E123" s="1074"/>
      <c r="F123" s="1199" t="s">
        <v>123</v>
      </c>
      <c r="G123" s="96"/>
      <c r="H123" s="1159">
        <v>2009</v>
      </c>
      <c r="I123" s="1266"/>
      <c r="J123" s="1353"/>
      <c r="K123" s="1353"/>
      <c r="L123" s="1190"/>
      <c r="M123" s="1353"/>
      <c r="N123" s="1354"/>
    </row>
    <row r="124" spans="1:14" ht="21" customHeight="1">
      <c r="A124" s="1257"/>
      <c r="B124" s="1246"/>
      <c r="C124" s="1246"/>
      <c r="D124" s="1198">
        <v>6058</v>
      </c>
      <c r="E124" s="1292" t="s">
        <v>98</v>
      </c>
      <c r="F124" s="1292"/>
      <c r="G124" s="96"/>
      <c r="H124" s="1186"/>
      <c r="I124" s="1217">
        <v>285000</v>
      </c>
      <c r="J124" s="1164" t="s">
        <v>767</v>
      </c>
      <c r="K124" s="1164" t="s">
        <v>767</v>
      </c>
      <c r="L124" s="1190" t="s">
        <v>767</v>
      </c>
      <c r="M124" s="1164" t="s">
        <v>767</v>
      </c>
      <c r="N124" s="1355">
        <v>285000</v>
      </c>
    </row>
    <row r="125" spans="1:14" ht="28.5" customHeight="1">
      <c r="A125" s="1257"/>
      <c r="B125" s="1246"/>
      <c r="C125" s="1246"/>
      <c r="D125" s="1198">
        <v>6059</v>
      </c>
      <c r="E125" s="1094" t="s">
        <v>99</v>
      </c>
      <c r="F125" s="1094"/>
      <c r="G125" s="96"/>
      <c r="H125" s="1186"/>
      <c r="I125" s="1217">
        <v>103000</v>
      </c>
      <c r="J125" s="1189">
        <v>43000</v>
      </c>
      <c r="K125" s="1164" t="s">
        <v>767</v>
      </c>
      <c r="L125" s="1190" t="s">
        <v>767</v>
      </c>
      <c r="M125" s="1189">
        <v>20000</v>
      </c>
      <c r="N125" s="1355">
        <v>40000</v>
      </c>
    </row>
    <row r="126" spans="1:14" ht="21" customHeight="1">
      <c r="A126" s="1269"/>
      <c r="B126" s="1270"/>
      <c r="C126" s="1270"/>
      <c r="D126" s="1173" t="s">
        <v>32</v>
      </c>
      <c r="E126" s="1356"/>
      <c r="F126" s="1297"/>
      <c r="G126" s="1357"/>
      <c r="H126" s="1358"/>
      <c r="I126" s="1178">
        <v>388000</v>
      </c>
      <c r="J126" s="1238">
        <v>43000</v>
      </c>
      <c r="K126" s="1181" t="s">
        <v>767</v>
      </c>
      <c r="L126" s="1202" t="s">
        <v>767</v>
      </c>
      <c r="M126" s="1238">
        <v>20000</v>
      </c>
      <c r="N126" s="1359">
        <v>325000</v>
      </c>
    </row>
    <row r="127" spans="1:14" ht="27" customHeight="1">
      <c r="A127" s="1309" t="s">
        <v>128</v>
      </c>
      <c r="B127" s="1204">
        <v>801</v>
      </c>
      <c r="C127" s="1241"/>
      <c r="D127" s="1258"/>
      <c r="E127" s="1360" t="s">
        <v>129</v>
      </c>
      <c r="F127" s="1361" t="s">
        <v>130</v>
      </c>
      <c r="G127" s="1362"/>
      <c r="H127" s="1363"/>
      <c r="I127" s="1364"/>
      <c r="J127" s="1365"/>
      <c r="K127" s="1365"/>
      <c r="L127" s="1366"/>
      <c r="M127" s="1365"/>
      <c r="N127" s="1367"/>
    </row>
    <row r="128" spans="1:14" ht="41.25" customHeight="1">
      <c r="A128" s="1257"/>
      <c r="B128" s="1246"/>
      <c r="C128" s="1246">
        <v>80110</v>
      </c>
      <c r="D128" s="1198"/>
      <c r="E128" s="1368" t="s">
        <v>131</v>
      </c>
      <c r="F128" s="1369"/>
      <c r="G128" s="635" t="s">
        <v>565</v>
      </c>
      <c r="H128" s="1159" t="s">
        <v>132</v>
      </c>
      <c r="I128" s="1370"/>
      <c r="J128" s="1371"/>
      <c r="K128" s="1371"/>
      <c r="L128" s="1372"/>
      <c r="M128" s="1371"/>
      <c r="N128" s="1373"/>
    </row>
    <row r="129" spans="1:14" ht="24" customHeight="1">
      <c r="A129" s="1257"/>
      <c r="B129" s="1246"/>
      <c r="C129" s="1246"/>
      <c r="D129" s="1234">
        <v>6050</v>
      </c>
      <c r="E129" s="1292" t="s">
        <v>133</v>
      </c>
      <c r="F129" s="1374"/>
      <c r="G129" s="94"/>
      <c r="H129" s="1375"/>
      <c r="I129" s="1077">
        <v>497594</v>
      </c>
      <c r="J129" s="1376">
        <v>497594</v>
      </c>
      <c r="K129" s="1377" t="s">
        <v>767</v>
      </c>
      <c r="L129" s="1372" t="s">
        <v>767</v>
      </c>
      <c r="M129" s="1376"/>
      <c r="N129" s="1378" t="s">
        <v>767</v>
      </c>
    </row>
    <row r="130" spans="1:14" ht="25.5" customHeight="1">
      <c r="A130" s="1257"/>
      <c r="B130" s="1246"/>
      <c r="C130" s="1246"/>
      <c r="D130" s="1234">
        <v>6050</v>
      </c>
      <c r="E130" s="1094" t="s">
        <v>134</v>
      </c>
      <c r="F130" s="1374"/>
      <c r="G130" s="94"/>
      <c r="H130" s="1375"/>
      <c r="I130" s="1077">
        <v>512594</v>
      </c>
      <c r="J130" s="1376">
        <v>512594</v>
      </c>
      <c r="K130" s="1377" t="s">
        <v>767</v>
      </c>
      <c r="L130" s="1372" t="s">
        <v>767</v>
      </c>
      <c r="M130" s="1376"/>
      <c r="N130" s="1378" t="s">
        <v>767</v>
      </c>
    </row>
    <row r="131" spans="1:14" ht="23.25" customHeight="1">
      <c r="A131" s="1257"/>
      <c r="B131" s="1246"/>
      <c r="C131" s="1246"/>
      <c r="D131" s="1234">
        <v>6050</v>
      </c>
      <c r="E131" s="1379" t="s">
        <v>135</v>
      </c>
      <c r="F131" s="1374"/>
      <c r="G131" s="94"/>
      <c r="H131" s="1375"/>
      <c r="I131" s="1077">
        <v>49501</v>
      </c>
      <c r="J131" s="1376">
        <v>15000</v>
      </c>
      <c r="K131" s="1377" t="s">
        <v>767</v>
      </c>
      <c r="L131" s="1372" t="s">
        <v>767</v>
      </c>
      <c r="M131" s="1376"/>
      <c r="N131" s="1378"/>
    </row>
    <row r="132" spans="1:14" ht="21.75" customHeight="1">
      <c r="A132" s="1269"/>
      <c r="B132" s="1270"/>
      <c r="C132" s="1270"/>
      <c r="D132" s="1173" t="s">
        <v>32</v>
      </c>
      <c r="E132" s="1356"/>
      <c r="F132" s="1380"/>
      <c r="G132" s="105"/>
      <c r="H132" s="1381"/>
      <c r="I132" s="1382">
        <f>SUM(I129:I131)</f>
        <v>1059689</v>
      </c>
      <c r="J132" s="1383">
        <f>SUM(J129:J131)</f>
        <v>1025188</v>
      </c>
      <c r="K132" s="1384" t="s">
        <v>767</v>
      </c>
      <c r="L132" s="1385" t="s">
        <v>767</v>
      </c>
      <c r="M132" s="1383"/>
      <c r="N132" s="1386" t="s">
        <v>767</v>
      </c>
    </row>
    <row r="133" spans="1:14" ht="34.5" customHeight="1">
      <c r="A133" s="1387" t="s">
        <v>136</v>
      </c>
      <c r="B133" s="1388">
        <v>921</v>
      </c>
      <c r="C133" s="1241"/>
      <c r="D133" s="1258"/>
      <c r="E133" s="1127" t="s">
        <v>1047</v>
      </c>
      <c r="F133" s="1389" t="s">
        <v>137</v>
      </c>
      <c r="G133" s="1324" t="s">
        <v>138</v>
      </c>
      <c r="H133" s="1390" t="s">
        <v>109</v>
      </c>
      <c r="I133" s="1313"/>
      <c r="J133" s="1313"/>
      <c r="K133" s="1313"/>
      <c r="L133" s="1314"/>
      <c r="M133" s="1313"/>
      <c r="N133" s="1391"/>
    </row>
    <row r="134" spans="1:14" ht="33" customHeight="1">
      <c r="A134" s="1338"/>
      <c r="B134" s="1347"/>
      <c r="C134" s="1289">
        <v>92109</v>
      </c>
      <c r="D134" s="1198"/>
      <c r="E134" s="1074" t="s">
        <v>1048</v>
      </c>
      <c r="F134" s="1213"/>
      <c r="G134" s="1392"/>
      <c r="H134" s="1325"/>
      <c r="I134" s="1217"/>
      <c r="J134" s="1217"/>
      <c r="K134" s="1217"/>
      <c r="L134" s="1218"/>
      <c r="M134" s="1217"/>
      <c r="N134" s="1336"/>
    </row>
    <row r="135" spans="1:14" ht="15.75" customHeight="1">
      <c r="A135" s="1338"/>
      <c r="B135" s="1347"/>
      <c r="C135" s="1289"/>
      <c r="D135" s="1198"/>
      <c r="E135" s="1074"/>
      <c r="F135" s="1157" t="s">
        <v>139</v>
      </c>
      <c r="G135" s="1392"/>
      <c r="H135" s="1325">
        <v>2006</v>
      </c>
      <c r="I135" s="1217"/>
      <c r="J135" s="1217"/>
      <c r="K135" s="1217"/>
      <c r="L135" s="1218"/>
      <c r="M135" s="1217"/>
      <c r="N135" s="1336"/>
    </row>
    <row r="136" spans="1:14" ht="27.75" customHeight="1">
      <c r="A136" s="1338"/>
      <c r="B136" s="1347"/>
      <c r="C136" s="1347"/>
      <c r="D136" s="1093">
        <v>6058</v>
      </c>
      <c r="E136" s="1074" t="s">
        <v>140</v>
      </c>
      <c r="F136" s="1157"/>
      <c r="G136" s="1339"/>
      <c r="H136" s="1325">
        <v>2007</v>
      </c>
      <c r="I136" s="1217">
        <v>1700000</v>
      </c>
      <c r="J136" s="1217">
        <v>1207905</v>
      </c>
      <c r="K136" s="1217">
        <v>384057</v>
      </c>
      <c r="L136" s="1218">
        <v>31.8</v>
      </c>
      <c r="M136" s="1219" t="s">
        <v>767</v>
      </c>
      <c r="N136" s="1080" t="s">
        <v>767</v>
      </c>
    </row>
    <row r="137" spans="1:14" ht="26.25" customHeight="1">
      <c r="A137" s="1338"/>
      <c r="B137" s="1347"/>
      <c r="C137" s="1347"/>
      <c r="D137" s="1093">
        <v>6059</v>
      </c>
      <c r="E137" s="1074" t="s">
        <v>141</v>
      </c>
      <c r="F137" s="1157"/>
      <c r="G137" s="1339"/>
      <c r="H137" s="1325"/>
      <c r="I137" s="1217">
        <v>328058</v>
      </c>
      <c r="J137" s="1217">
        <v>232032</v>
      </c>
      <c r="K137" s="1214" t="s">
        <v>767</v>
      </c>
      <c r="L137" s="1215" t="s">
        <v>767</v>
      </c>
      <c r="M137" s="1219" t="s">
        <v>767</v>
      </c>
      <c r="N137" s="1080" t="s">
        <v>767</v>
      </c>
    </row>
    <row r="138" spans="1:14" ht="25.5" customHeight="1">
      <c r="A138" s="1338"/>
      <c r="B138" s="1347"/>
      <c r="C138" s="1347"/>
      <c r="D138" s="1093">
        <v>6059</v>
      </c>
      <c r="E138" s="1074" t="s">
        <v>142</v>
      </c>
      <c r="F138" s="1157"/>
      <c r="G138" s="1339"/>
      <c r="H138" s="1325"/>
      <c r="I138" s="1217">
        <v>1252522</v>
      </c>
      <c r="J138" s="1217">
        <v>891022</v>
      </c>
      <c r="K138" s="1217">
        <v>406322</v>
      </c>
      <c r="L138" s="1218">
        <v>45.6</v>
      </c>
      <c r="M138" s="1219" t="s">
        <v>767</v>
      </c>
      <c r="N138" s="1080" t="s">
        <v>767</v>
      </c>
    </row>
    <row r="139" spans="1:14" ht="36.75" customHeight="1" thickBot="1">
      <c r="A139" s="1393"/>
      <c r="B139" s="1394"/>
      <c r="C139" s="1394"/>
      <c r="D139" s="1395" t="s">
        <v>32</v>
      </c>
      <c r="E139" s="1396" t="s">
        <v>143</v>
      </c>
      <c r="F139" s="1397"/>
      <c r="G139" s="1398"/>
      <c r="H139" s="1399"/>
      <c r="I139" s="1400">
        <v>3280580</v>
      </c>
      <c r="J139" s="1400">
        <v>2330959</v>
      </c>
      <c r="K139" s="1400">
        <v>790379</v>
      </c>
      <c r="L139" s="1401">
        <v>33.9</v>
      </c>
      <c r="M139" s="1402" t="s">
        <v>767</v>
      </c>
      <c r="N139" s="1403" t="s">
        <v>767</v>
      </c>
    </row>
    <row r="140" spans="1:14" ht="21.75" customHeight="1" thickBot="1" thickTop="1">
      <c r="A140" s="1404" t="s">
        <v>144</v>
      </c>
      <c r="B140" s="1405"/>
      <c r="C140" s="1405"/>
      <c r="D140" s="1406" t="s">
        <v>145</v>
      </c>
      <c r="E140" s="1407"/>
      <c r="F140" s="1408"/>
      <c r="G140" s="1409"/>
      <c r="H140" s="1410"/>
      <c r="I140" s="1411">
        <v>43440342</v>
      </c>
      <c r="J140" s="1411">
        <v>14762922</v>
      </c>
      <c r="K140" s="1411">
        <v>5344080</v>
      </c>
      <c r="L140" s="1412">
        <v>36.2</v>
      </c>
      <c r="M140" s="1411">
        <v>7256191</v>
      </c>
      <c r="N140" s="1413">
        <v>5669000</v>
      </c>
    </row>
    <row r="141" spans="1:14" ht="10.5" customHeight="1" thickTop="1">
      <c r="A141" s="1422"/>
      <c r="B141" s="1422"/>
      <c r="C141" s="1422"/>
      <c r="D141" s="1423"/>
      <c r="E141" s="1424"/>
      <c r="F141" s="1425"/>
      <c r="G141" s="1426"/>
      <c r="H141" s="1427"/>
      <c r="I141" s="1428"/>
      <c r="J141" s="1428"/>
      <c r="K141" s="1428"/>
      <c r="L141" s="1428"/>
      <c r="M141" s="1428"/>
      <c r="N141" s="1428"/>
    </row>
    <row r="142" spans="1:14" ht="13.5" customHeight="1">
      <c r="A142" s="130" t="s">
        <v>150</v>
      </c>
      <c r="B142" s="130"/>
      <c r="C142" s="130"/>
      <c r="M142" s="1428"/>
      <c r="N142" s="1428"/>
    </row>
    <row r="143" spans="1:9" ht="12" customHeight="1">
      <c r="A143" s="1429" t="s">
        <v>151</v>
      </c>
      <c r="B143" s="1429"/>
      <c r="C143" s="1429"/>
      <c r="D143" s="1429" t="s">
        <v>152</v>
      </c>
      <c r="E143" s="1429"/>
      <c r="F143" s="1429"/>
      <c r="G143" s="1429"/>
      <c r="H143" s="1429"/>
      <c r="I143" s="1429"/>
    </row>
    <row r="144" spans="1:9" ht="14.25" customHeight="1">
      <c r="A144" s="1429" t="s">
        <v>153</v>
      </c>
      <c r="B144" s="1429"/>
      <c r="C144" s="1429"/>
      <c r="D144" s="1429" t="s">
        <v>154</v>
      </c>
      <c r="E144" s="1429"/>
      <c r="F144" s="1429"/>
      <c r="G144" s="1429"/>
      <c r="H144" s="1429"/>
      <c r="I144" s="1429"/>
    </row>
    <row r="145" spans="1:9" ht="12" customHeight="1">
      <c r="A145" s="1429" t="s">
        <v>155</v>
      </c>
      <c r="B145" s="1429"/>
      <c r="C145" s="1429"/>
      <c r="D145" s="1429" t="s">
        <v>156</v>
      </c>
      <c r="E145" s="1429"/>
      <c r="F145" s="1429"/>
      <c r="G145" s="1429"/>
      <c r="H145" s="1429"/>
      <c r="I145" s="1429"/>
    </row>
    <row r="146" spans="1:9" ht="12" customHeight="1">
      <c r="A146" s="1430" t="s">
        <v>157</v>
      </c>
      <c r="B146" s="1430"/>
      <c r="C146" s="1430"/>
      <c r="D146" s="1430" t="s">
        <v>158</v>
      </c>
      <c r="E146" s="1430"/>
      <c r="F146" s="1430"/>
      <c r="G146" s="1430"/>
      <c r="H146" s="1430"/>
      <c r="I146" s="1430"/>
    </row>
    <row r="147" spans="1:9" ht="12" customHeight="1">
      <c r="A147" s="1429" t="s">
        <v>159</v>
      </c>
      <c r="B147" s="1429"/>
      <c r="C147" s="1429"/>
      <c r="D147" s="1429" t="s">
        <v>160</v>
      </c>
      <c r="E147" s="1429"/>
      <c r="F147" s="1429"/>
      <c r="G147" s="1429"/>
      <c r="H147" s="1429"/>
      <c r="I147" s="1429"/>
    </row>
    <row r="148" spans="1:9" ht="13.5" customHeight="1">
      <c r="A148" s="1429" t="s">
        <v>161</v>
      </c>
      <c r="B148" s="1429"/>
      <c r="C148" s="1429"/>
      <c r="D148" s="1429" t="s">
        <v>162</v>
      </c>
      <c r="E148" s="1429"/>
      <c r="F148" s="1429"/>
      <c r="G148" s="1429"/>
      <c r="H148" s="1429"/>
      <c r="I148" s="1429"/>
    </row>
    <row r="149" spans="1:4" ht="12.75">
      <c r="A149" t="s">
        <v>163</v>
      </c>
      <c r="D149" t="s">
        <v>164</v>
      </c>
    </row>
    <row r="150" spans="1:4" ht="12.75">
      <c r="A150" t="s">
        <v>165</v>
      </c>
      <c r="D150" t="s">
        <v>166</v>
      </c>
    </row>
    <row r="151" spans="1:4" ht="12.75">
      <c r="A151" t="s">
        <v>167</v>
      </c>
      <c r="D151" t="s">
        <v>168</v>
      </c>
    </row>
  </sheetData>
  <mergeCells count="88">
    <mergeCell ref="A148:C148"/>
    <mergeCell ref="D148:I148"/>
    <mergeCell ref="A145:C145"/>
    <mergeCell ref="D145:I145"/>
    <mergeCell ref="A147:C147"/>
    <mergeCell ref="D147:I147"/>
    <mergeCell ref="A142:C142"/>
    <mergeCell ref="A143:C143"/>
    <mergeCell ref="D143:I143"/>
    <mergeCell ref="A144:C144"/>
    <mergeCell ref="D144:I144"/>
    <mergeCell ref="G106:G108"/>
    <mergeCell ref="F127:F128"/>
    <mergeCell ref="F133:F134"/>
    <mergeCell ref="A140:C140"/>
    <mergeCell ref="A106:A108"/>
    <mergeCell ref="B106:B108"/>
    <mergeCell ref="C106:C108"/>
    <mergeCell ref="F106:F108"/>
    <mergeCell ref="M75:M76"/>
    <mergeCell ref="A83:A87"/>
    <mergeCell ref="A101:A105"/>
    <mergeCell ref="B101:B105"/>
    <mergeCell ref="C101:C105"/>
    <mergeCell ref="F101:F105"/>
    <mergeCell ref="G101:G105"/>
    <mergeCell ref="F72:G74"/>
    <mergeCell ref="D75:D76"/>
    <mergeCell ref="I75:I76"/>
    <mergeCell ref="J75:J76"/>
    <mergeCell ref="I67:I68"/>
    <mergeCell ref="J67:J68"/>
    <mergeCell ref="M67:M68"/>
    <mergeCell ref="A68:A71"/>
    <mergeCell ref="H68:H71"/>
    <mergeCell ref="F63:F64"/>
    <mergeCell ref="D67:D68"/>
    <mergeCell ref="F67:F71"/>
    <mergeCell ref="G67:G71"/>
    <mergeCell ref="H45:H46"/>
    <mergeCell ref="G52:G53"/>
    <mergeCell ref="H52:H53"/>
    <mergeCell ref="G62:G63"/>
    <mergeCell ref="G28:G29"/>
    <mergeCell ref="G36:G37"/>
    <mergeCell ref="F43:F44"/>
    <mergeCell ref="F45:F46"/>
    <mergeCell ref="G45:G47"/>
    <mergeCell ref="J25:J26"/>
    <mergeCell ref="M25:M26"/>
    <mergeCell ref="N25:N26"/>
    <mergeCell ref="A26:A27"/>
    <mergeCell ref="C26:C27"/>
    <mergeCell ref="F26:F27"/>
    <mergeCell ref="H26:H27"/>
    <mergeCell ref="B25:B27"/>
    <mergeCell ref="D25:D26"/>
    <mergeCell ref="G25:G26"/>
    <mergeCell ref="I25:I26"/>
    <mergeCell ref="A18:A24"/>
    <mergeCell ref="F18:F24"/>
    <mergeCell ref="G18:G24"/>
    <mergeCell ref="H18:H24"/>
    <mergeCell ref="N13:N14"/>
    <mergeCell ref="A14:A17"/>
    <mergeCell ref="F14:F17"/>
    <mergeCell ref="H14:H17"/>
    <mergeCell ref="G13:G17"/>
    <mergeCell ref="I13:I14"/>
    <mergeCell ref="J13:J14"/>
    <mergeCell ref="M13:M14"/>
    <mergeCell ref="I9:I11"/>
    <mergeCell ref="J9:N9"/>
    <mergeCell ref="J10:L10"/>
    <mergeCell ref="M10:M11"/>
    <mergeCell ref="N10:N11"/>
    <mergeCell ref="E9:E11"/>
    <mergeCell ref="F9:F11"/>
    <mergeCell ref="G9:G11"/>
    <mergeCell ref="H9:H11"/>
    <mergeCell ref="A9:A11"/>
    <mergeCell ref="B9:B11"/>
    <mergeCell ref="C9:C11"/>
    <mergeCell ref="D9:D11"/>
    <mergeCell ref="A4:N4"/>
    <mergeCell ref="A5:N5"/>
    <mergeCell ref="A6:N6"/>
    <mergeCell ref="J7:N7"/>
  </mergeCell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V289"/>
  <sheetViews>
    <sheetView workbookViewId="0" topLeftCell="A1">
      <selection activeCell="L11" sqref="L11"/>
    </sheetView>
  </sheetViews>
  <sheetFormatPr defaultColWidth="9.00390625" defaultRowHeight="12.75"/>
  <cols>
    <col min="1" max="1" width="3.25390625" style="99" customWidth="1"/>
    <col min="2" max="2" width="48.75390625" style="0" customWidth="1"/>
    <col min="3" max="3" width="17.875" style="0" customWidth="1"/>
    <col min="4" max="4" width="9.75390625" style="0" customWidth="1"/>
    <col min="5" max="5" width="10.75390625" style="0" customWidth="1"/>
    <col min="6" max="6" width="9.75390625" style="0" customWidth="1"/>
    <col min="7" max="7" width="10.375" style="0" customWidth="1"/>
    <col min="9" max="9" width="9.25390625" style="0" customWidth="1"/>
    <col min="11" max="11" width="7.00390625" style="0" customWidth="1"/>
  </cols>
  <sheetData>
    <row r="1" ht="18" customHeight="1">
      <c r="K1" s="668" t="s">
        <v>618</v>
      </c>
    </row>
    <row r="2" ht="12.75">
      <c r="K2" s="7"/>
    </row>
    <row r="3" spans="1:11" ht="21" customHeight="1">
      <c r="A3" s="872" t="s">
        <v>619</v>
      </c>
      <c r="B3" s="873"/>
      <c r="C3" s="873"/>
      <c r="D3" s="873"/>
      <c r="E3" s="873"/>
      <c r="F3" s="873"/>
      <c r="G3" s="873"/>
      <c r="H3" s="873"/>
      <c r="I3" s="873"/>
      <c r="J3" s="873"/>
      <c r="K3" s="873"/>
    </row>
    <row r="4" spans="1:11" ht="19.5" customHeight="1">
      <c r="A4" s="872" t="s">
        <v>769</v>
      </c>
      <c r="B4" s="873"/>
      <c r="C4" s="873"/>
      <c r="D4" s="873"/>
      <c r="E4" s="873"/>
      <c r="F4" s="873"/>
      <c r="G4" s="873"/>
      <c r="H4" s="873"/>
      <c r="I4" s="873"/>
      <c r="J4" s="873"/>
      <c r="K4" s="873"/>
    </row>
    <row r="5" ht="22.5" customHeight="1"/>
    <row r="6" spans="1:11" ht="18.75" customHeight="1">
      <c r="A6" s="669" t="s">
        <v>804</v>
      </c>
      <c r="B6" s="669" t="s">
        <v>977</v>
      </c>
      <c r="C6" s="669" t="s">
        <v>620</v>
      </c>
      <c r="D6" s="669" t="s">
        <v>621</v>
      </c>
      <c r="E6" s="669" t="s">
        <v>1131</v>
      </c>
      <c r="F6" s="874" t="s">
        <v>622</v>
      </c>
      <c r="G6" s="875"/>
      <c r="H6" s="875"/>
      <c r="I6" s="876"/>
      <c r="J6" s="673" t="s">
        <v>1133</v>
      </c>
      <c r="K6" s="673" t="s">
        <v>623</v>
      </c>
    </row>
    <row r="7" spans="1:11" ht="18.75" customHeight="1">
      <c r="A7" s="669"/>
      <c r="B7" s="669"/>
      <c r="C7" s="669"/>
      <c r="D7" s="669"/>
      <c r="E7" s="669"/>
      <c r="F7" s="674" t="s">
        <v>624</v>
      </c>
      <c r="G7" s="877" t="s">
        <v>1135</v>
      </c>
      <c r="H7" s="875"/>
      <c r="I7" s="876"/>
      <c r="J7" s="677"/>
      <c r="K7" s="677"/>
    </row>
    <row r="8" spans="1:11" ht="45" customHeight="1">
      <c r="A8" s="678"/>
      <c r="B8" s="678"/>
      <c r="C8" s="678"/>
      <c r="D8" s="678"/>
      <c r="E8" s="678"/>
      <c r="F8" s="679"/>
      <c r="G8" s="878" t="s">
        <v>625</v>
      </c>
      <c r="H8" s="681" t="s">
        <v>626</v>
      </c>
      <c r="I8" s="682" t="s">
        <v>627</v>
      </c>
      <c r="J8" s="683"/>
      <c r="K8" s="683"/>
    </row>
    <row r="9" spans="1:11" ht="15" customHeight="1">
      <c r="A9" s="684">
        <v>1</v>
      </c>
      <c r="B9" s="685">
        <v>2</v>
      </c>
      <c r="C9" s="684">
        <v>3</v>
      </c>
      <c r="D9" s="684">
        <v>4</v>
      </c>
      <c r="E9" s="684">
        <v>5</v>
      </c>
      <c r="F9" s="684">
        <v>6</v>
      </c>
      <c r="G9" s="686">
        <v>7</v>
      </c>
      <c r="H9" s="686">
        <v>8</v>
      </c>
      <c r="I9" s="686">
        <v>9</v>
      </c>
      <c r="J9" s="879">
        <v>10</v>
      </c>
      <c r="K9" s="879">
        <v>11</v>
      </c>
    </row>
    <row r="10" spans="1:11" ht="30" customHeight="1">
      <c r="A10" s="880" t="s">
        <v>628</v>
      </c>
      <c r="B10" s="881"/>
      <c r="C10" s="882" t="s">
        <v>565</v>
      </c>
      <c r="D10" s="883" t="s">
        <v>1191</v>
      </c>
      <c r="E10" s="884">
        <v>4604281</v>
      </c>
      <c r="F10" s="884">
        <v>4538281</v>
      </c>
      <c r="G10" s="884">
        <v>737062</v>
      </c>
      <c r="H10" s="884">
        <v>2821219</v>
      </c>
      <c r="I10" s="863">
        <v>980000</v>
      </c>
      <c r="J10" s="863">
        <v>947435</v>
      </c>
      <c r="K10" s="885">
        <v>20.9</v>
      </c>
    </row>
    <row r="11" spans="1:22" s="705" customFormat="1" ht="51" customHeight="1">
      <c r="A11" s="886" t="s">
        <v>813</v>
      </c>
      <c r="B11" s="887" t="s">
        <v>629</v>
      </c>
      <c r="C11" s="888" t="s">
        <v>630</v>
      </c>
      <c r="D11" s="889">
        <v>2007</v>
      </c>
      <c r="E11" s="890">
        <v>55000</v>
      </c>
      <c r="F11" s="890">
        <v>55000</v>
      </c>
      <c r="G11" s="890">
        <v>55000</v>
      </c>
      <c r="H11" s="890"/>
      <c r="I11" s="891"/>
      <c r="J11" s="890">
        <v>18291</v>
      </c>
      <c r="K11" s="892">
        <v>33.3</v>
      </c>
      <c r="L11" s="704"/>
      <c r="M11" s="704"/>
      <c r="N11" s="704"/>
      <c r="O11" s="704"/>
      <c r="P11" s="704"/>
      <c r="Q11" s="704"/>
      <c r="R11" s="704"/>
      <c r="S11" s="704"/>
      <c r="T11" s="704"/>
      <c r="U11" s="704"/>
      <c r="V11" s="704"/>
    </row>
    <row r="12" spans="1:22" s="705" customFormat="1" ht="1.5" customHeight="1" hidden="1">
      <c r="A12" s="893"/>
      <c r="B12" s="894"/>
      <c r="C12" s="895"/>
      <c r="D12" s="896"/>
      <c r="E12" s="897"/>
      <c r="F12" s="897"/>
      <c r="G12" s="897"/>
      <c r="H12" s="897"/>
      <c r="I12" s="898"/>
      <c r="J12" s="897"/>
      <c r="K12" s="899"/>
      <c r="L12" s="704"/>
      <c r="M12" s="704"/>
      <c r="N12" s="704"/>
      <c r="O12" s="704"/>
      <c r="P12" s="704"/>
      <c r="Q12" s="704"/>
      <c r="R12" s="704"/>
      <c r="S12" s="704"/>
      <c r="T12" s="704"/>
      <c r="U12" s="704"/>
      <c r="V12" s="704"/>
    </row>
    <row r="13" spans="1:22" s="705" customFormat="1" ht="20.25" customHeight="1" hidden="1">
      <c r="A13" s="900"/>
      <c r="B13" s="901"/>
      <c r="C13" s="902"/>
      <c r="D13" s="903"/>
      <c r="E13" s="904"/>
      <c r="F13" s="904"/>
      <c r="G13" s="904"/>
      <c r="H13" s="904"/>
      <c r="I13" s="905"/>
      <c r="J13" s="904"/>
      <c r="K13" s="906"/>
      <c r="L13" s="704"/>
      <c r="M13" s="704"/>
      <c r="N13" s="704"/>
      <c r="O13" s="704"/>
      <c r="P13" s="704"/>
      <c r="Q13" s="704"/>
      <c r="R13" s="704"/>
      <c r="S13" s="704"/>
      <c r="T13" s="704"/>
      <c r="U13" s="704"/>
      <c r="V13" s="704"/>
    </row>
    <row r="14" spans="1:22" s="705" customFormat="1" ht="38.25" customHeight="1">
      <c r="A14" s="706" t="s">
        <v>631</v>
      </c>
      <c r="B14" s="907"/>
      <c r="C14" s="907"/>
      <c r="D14" s="907"/>
      <c r="E14" s="907"/>
      <c r="F14" s="907"/>
      <c r="G14" s="907"/>
      <c r="H14" s="907"/>
      <c r="I14" s="907"/>
      <c r="J14" s="907"/>
      <c r="K14" s="908"/>
      <c r="L14" s="704"/>
      <c r="M14" s="704"/>
      <c r="N14" s="704"/>
      <c r="O14" s="704"/>
      <c r="P14" s="704"/>
      <c r="Q14" s="704"/>
      <c r="R14" s="704"/>
      <c r="S14" s="704"/>
      <c r="T14" s="704"/>
      <c r="U14" s="704"/>
      <c r="V14" s="704"/>
    </row>
    <row r="15" spans="1:22" ht="54.75" customHeight="1">
      <c r="A15" s="725" t="s">
        <v>824</v>
      </c>
      <c r="B15" s="909" t="s">
        <v>632</v>
      </c>
      <c r="C15" s="910" t="s">
        <v>633</v>
      </c>
      <c r="D15" s="911">
        <v>2007</v>
      </c>
      <c r="E15" s="912">
        <v>18000</v>
      </c>
      <c r="F15" s="912">
        <v>18000</v>
      </c>
      <c r="G15" s="912">
        <v>18000</v>
      </c>
      <c r="H15" s="912"/>
      <c r="I15" s="912"/>
      <c r="J15" s="890">
        <v>0</v>
      </c>
      <c r="K15" s="913" t="s">
        <v>767</v>
      </c>
      <c r="L15" s="529"/>
      <c r="M15" s="529"/>
      <c r="N15" s="529"/>
      <c r="O15" s="529"/>
      <c r="P15" s="529"/>
      <c r="Q15" s="529"/>
      <c r="R15" s="529"/>
      <c r="S15" s="529"/>
      <c r="T15" s="529"/>
      <c r="U15" s="529"/>
      <c r="V15" s="529"/>
    </row>
    <row r="16" spans="1:22" ht="18.75" customHeight="1" hidden="1">
      <c r="A16" s="729"/>
      <c r="B16" s="914"/>
      <c r="C16" s="915"/>
      <c r="D16" s="916"/>
      <c r="E16" s="917"/>
      <c r="F16" s="917"/>
      <c r="G16" s="917"/>
      <c r="H16" s="917"/>
      <c r="I16" s="917"/>
      <c r="J16" s="897"/>
      <c r="K16" s="899"/>
      <c r="L16" s="529"/>
      <c r="M16" s="529"/>
      <c r="N16" s="529"/>
      <c r="O16" s="529"/>
      <c r="P16" s="529"/>
      <c r="Q16" s="529"/>
      <c r="R16" s="529"/>
      <c r="S16" s="529"/>
      <c r="T16" s="529"/>
      <c r="U16" s="529"/>
      <c r="V16" s="529"/>
    </row>
    <row r="17" spans="1:22" ht="18.75" customHeight="1" hidden="1">
      <c r="A17" s="729"/>
      <c r="B17" s="914"/>
      <c r="C17" s="915"/>
      <c r="D17" s="916"/>
      <c r="E17" s="917"/>
      <c r="F17" s="917"/>
      <c r="G17" s="917"/>
      <c r="H17" s="917"/>
      <c r="I17" s="917"/>
      <c r="J17" s="904"/>
      <c r="K17" s="906"/>
      <c r="L17" s="529"/>
      <c r="M17" s="529"/>
      <c r="N17" s="529"/>
      <c r="O17" s="529"/>
      <c r="P17" s="529"/>
      <c r="Q17" s="529"/>
      <c r="R17" s="529"/>
      <c r="S17" s="529"/>
      <c r="T17" s="529"/>
      <c r="U17" s="529"/>
      <c r="V17" s="529"/>
    </row>
    <row r="18" spans="1:22" ht="18.75" customHeight="1" hidden="1">
      <c r="A18" s="110"/>
      <c r="B18" s="918"/>
      <c r="C18" s="919"/>
      <c r="D18" s="920"/>
      <c r="E18" s="921"/>
      <c r="F18" s="921"/>
      <c r="G18" s="921"/>
      <c r="H18" s="921"/>
      <c r="I18" s="921"/>
      <c r="J18" s="922"/>
      <c r="K18" s="922"/>
      <c r="L18" s="529"/>
      <c r="M18" s="529"/>
      <c r="N18" s="529"/>
      <c r="O18" s="529"/>
      <c r="P18" s="529"/>
      <c r="Q18" s="529"/>
      <c r="R18" s="529"/>
      <c r="S18" s="529"/>
      <c r="T18" s="529"/>
      <c r="U18" s="529"/>
      <c r="V18" s="529"/>
    </row>
    <row r="19" spans="1:22" ht="37.5" customHeight="1">
      <c r="A19" s="780" t="s">
        <v>634</v>
      </c>
      <c r="B19" s="907"/>
      <c r="C19" s="907"/>
      <c r="D19" s="907"/>
      <c r="E19" s="907"/>
      <c r="F19" s="907"/>
      <c r="G19" s="907"/>
      <c r="H19" s="907"/>
      <c r="I19" s="907"/>
      <c r="J19" s="907"/>
      <c r="K19" s="908"/>
      <c r="L19" s="529"/>
      <c r="M19" s="529"/>
      <c r="N19" s="529"/>
      <c r="O19" s="529"/>
      <c r="P19" s="529"/>
      <c r="Q19" s="529"/>
      <c r="R19" s="529"/>
      <c r="S19" s="529"/>
      <c r="T19" s="529"/>
      <c r="U19" s="529"/>
      <c r="V19" s="529"/>
    </row>
    <row r="20" spans="1:22" ht="57.75" customHeight="1">
      <c r="A20" s="619">
        <v>3</v>
      </c>
      <c r="B20" s="766" t="s">
        <v>635</v>
      </c>
      <c r="C20" s="910" t="s">
        <v>636</v>
      </c>
      <c r="D20" s="923">
        <v>2007</v>
      </c>
      <c r="E20" s="810">
        <v>27000</v>
      </c>
      <c r="F20" s="810">
        <v>27000</v>
      </c>
      <c r="G20" s="810">
        <v>27000</v>
      </c>
      <c r="H20" s="810"/>
      <c r="I20" s="810"/>
      <c r="J20" s="810">
        <v>2013</v>
      </c>
      <c r="K20" s="924">
        <v>7.5</v>
      </c>
      <c r="L20" s="529"/>
      <c r="M20" s="529"/>
      <c r="N20" s="529"/>
      <c r="O20" s="529"/>
      <c r="P20" s="529"/>
      <c r="Q20" s="529"/>
      <c r="R20" s="529"/>
      <c r="S20" s="529"/>
      <c r="T20" s="529"/>
      <c r="U20" s="529"/>
      <c r="V20" s="529"/>
    </row>
    <row r="21" spans="1:22" ht="39" customHeight="1">
      <c r="A21" s="780" t="s">
        <v>637</v>
      </c>
      <c r="B21" s="907"/>
      <c r="C21" s="907"/>
      <c r="D21" s="907"/>
      <c r="E21" s="907"/>
      <c r="F21" s="907"/>
      <c r="G21" s="907"/>
      <c r="H21" s="907"/>
      <c r="I21" s="907"/>
      <c r="J21" s="907"/>
      <c r="K21" s="908"/>
      <c r="L21" s="529"/>
      <c r="M21" s="529"/>
      <c r="N21" s="529"/>
      <c r="O21" s="529"/>
      <c r="P21" s="529"/>
      <c r="Q21" s="529"/>
      <c r="R21" s="529"/>
      <c r="S21" s="529"/>
      <c r="T21" s="529"/>
      <c r="U21" s="529"/>
      <c r="V21" s="529"/>
    </row>
    <row r="22" spans="1:22" ht="26.25" customHeight="1">
      <c r="A22" s="925" t="s">
        <v>638</v>
      </c>
      <c r="B22" s="926"/>
      <c r="C22" s="927" t="s">
        <v>814</v>
      </c>
      <c r="D22" s="928"/>
      <c r="E22" s="929">
        <v>100000</v>
      </c>
      <c r="F22" s="929">
        <v>100000</v>
      </c>
      <c r="G22" s="929">
        <v>100000</v>
      </c>
      <c r="H22" s="929"/>
      <c r="I22" s="929"/>
      <c r="J22" s="929">
        <v>20304</v>
      </c>
      <c r="K22" s="930">
        <v>20.3</v>
      </c>
      <c r="L22" s="529"/>
      <c r="M22" s="529"/>
      <c r="N22" s="529"/>
      <c r="O22" s="529"/>
      <c r="P22" s="529"/>
      <c r="Q22" s="529"/>
      <c r="R22" s="529"/>
      <c r="S22" s="529"/>
      <c r="T22" s="529"/>
      <c r="U22" s="529"/>
      <c r="V22" s="529"/>
    </row>
    <row r="23" spans="1:22" ht="68.25" customHeight="1">
      <c r="A23" s="724">
        <v>4</v>
      </c>
      <c r="B23" s="766" t="s">
        <v>639</v>
      </c>
      <c r="C23" s="931" t="s">
        <v>640</v>
      </c>
      <c r="D23" s="923">
        <v>2007</v>
      </c>
      <c r="E23" s="932">
        <v>1068876</v>
      </c>
      <c r="F23" s="932">
        <v>1068876</v>
      </c>
      <c r="G23" s="932">
        <v>1470</v>
      </c>
      <c r="H23" s="932">
        <v>517406</v>
      </c>
      <c r="I23" s="932">
        <v>550000</v>
      </c>
      <c r="J23" s="810">
        <v>279001</v>
      </c>
      <c r="K23" s="924">
        <v>26.1</v>
      </c>
      <c r="L23" s="529"/>
      <c r="M23" s="529"/>
      <c r="N23" s="529"/>
      <c r="O23" s="529"/>
      <c r="P23" s="529"/>
      <c r="Q23" s="529"/>
      <c r="R23" s="529"/>
      <c r="S23" s="529"/>
      <c r="T23" s="529"/>
      <c r="U23" s="529"/>
      <c r="V23" s="529"/>
    </row>
    <row r="24" spans="1:22" ht="57" customHeight="1">
      <c r="A24" s="712" t="s">
        <v>641</v>
      </c>
      <c r="B24" s="707"/>
      <c r="C24" s="707"/>
      <c r="D24" s="707"/>
      <c r="E24" s="707"/>
      <c r="F24" s="707"/>
      <c r="G24" s="707"/>
      <c r="H24" s="707"/>
      <c r="I24" s="707"/>
      <c r="J24" s="707"/>
      <c r="K24" s="517"/>
      <c r="L24" s="529"/>
      <c r="M24" s="529"/>
      <c r="N24" s="529"/>
      <c r="O24" s="529"/>
      <c r="P24" s="529"/>
      <c r="Q24" s="529"/>
      <c r="R24" s="529"/>
      <c r="S24" s="529"/>
      <c r="T24" s="529"/>
      <c r="U24" s="529"/>
      <c r="V24" s="529"/>
    </row>
    <row r="25" spans="1:22" ht="45" customHeight="1">
      <c r="A25" s="712" t="s">
        <v>642</v>
      </c>
      <c r="B25" s="707"/>
      <c r="C25" s="707"/>
      <c r="D25" s="707"/>
      <c r="E25" s="707"/>
      <c r="F25" s="707"/>
      <c r="G25" s="707"/>
      <c r="H25" s="707"/>
      <c r="I25" s="707"/>
      <c r="J25" s="707"/>
      <c r="K25" s="517"/>
      <c r="L25" s="529"/>
      <c r="M25" s="529"/>
      <c r="N25" s="529"/>
      <c r="O25" s="529"/>
      <c r="P25" s="529"/>
      <c r="Q25" s="529"/>
      <c r="R25" s="529"/>
      <c r="S25" s="529"/>
      <c r="T25" s="529"/>
      <c r="U25" s="529"/>
      <c r="V25" s="529"/>
    </row>
    <row r="26" spans="1:22" ht="58.5" customHeight="1">
      <c r="A26" s="712" t="s">
        <v>643</v>
      </c>
      <c r="B26" s="707"/>
      <c r="C26" s="707"/>
      <c r="D26" s="707"/>
      <c r="E26" s="707"/>
      <c r="F26" s="707"/>
      <c r="G26" s="707"/>
      <c r="H26" s="707"/>
      <c r="I26" s="707"/>
      <c r="J26" s="707"/>
      <c r="K26" s="517"/>
      <c r="L26" s="529"/>
      <c r="M26" s="529"/>
      <c r="N26" s="529"/>
      <c r="O26" s="529"/>
      <c r="P26" s="529"/>
      <c r="Q26" s="529"/>
      <c r="R26" s="529"/>
      <c r="S26" s="529"/>
      <c r="T26" s="529"/>
      <c r="U26" s="529"/>
      <c r="V26" s="529"/>
    </row>
    <row r="27" spans="1:22" ht="57.75" customHeight="1">
      <c r="A27" s="712" t="s">
        <v>644</v>
      </c>
      <c r="B27" s="707"/>
      <c r="C27" s="707"/>
      <c r="D27" s="707"/>
      <c r="E27" s="707"/>
      <c r="F27" s="707"/>
      <c r="G27" s="707"/>
      <c r="H27" s="707"/>
      <c r="I27" s="707"/>
      <c r="J27" s="707"/>
      <c r="K27" s="517"/>
      <c r="L27" s="529"/>
      <c r="M27" s="529"/>
      <c r="N27" s="529"/>
      <c r="O27" s="529"/>
      <c r="P27" s="529"/>
      <c r="Q27" s="529"/>
      <c r="R27" s="529"/>
      <c r="S27" s="529"/>
      <c r="T27" s="529"/>
      <c r="U27" s="529"/>
      <c r="V27" s="529"/>
    </row>
    <row r="28" spans="1:22" ht="53.25" customHeight="1">
      <c r="A28" s="712" t="s">
        <v>645</v>
      </c>
      <c r="B28" s="707"/>
      <c r="C28" s="707"/>
      <c r="D28" s="707"/>
      <c r="E28" s="707"/>
      <c r="F28" s="707"/>
      <c r="G28" s="707"/>
      <c r="H28" s="707"/>
      <c r="I28" s="707"/>
      <c r="J28" s="707"/>
      <c r="K28" s="517"/>
      <c r="L28" s="529"/>
      <c r="M28" s="529"/>
      <c r="N28" s="529"/>
      <c r="O28" s="529"/>
      <c r="P28" s="529"/>
      <c r="Q28" s="529"/>
      <c r="R28" s="529"/>
      <c r="S28" s="529"/>
      <c r="T28" s="529"/>
      <c r="U28" s="529"/>
      <c r="V28" s="529"/>
    </row>
    <row r="29" spans="1:22" ht="31.5" customHeight="1">
      <c r="A29" s="712" t="s">
        <v>646</v>
      </c>
      <c r="B29" s="707"/>
      <c r="C29" s="707"/>
      <c r="D29" s="707"/>
      <c r="E29" s="707"/>
      <c r="F29" s="707"/>
      <c r="G29" s="707"/>
      <c r="H29" s="707"/>
      <c r="I29" s="707"/>
      <c r="J29" s="707"/>
      <c r="K29" s="517"/>
      <c r="L29" s="529"/>
      <c r="M29" s="529"/>
      <c r="N29" s="529"/>
      <c r="O29" s="529"/>
      <c r="P29" s="529"/>
      <c r="Q29" s="529"/>
      <c r="R29" s="529"/>
      <c r="S29" s="529"/>
      <c r="T29" s="529"/>
      <c r="U29" s="529"/>
      <c r="V29" s="529"/>
    </row>
    <row r="30" spans="1:22" ht="56.25" customHeight="1">
      <c r="A30" s="503">
        <v>5</v>
      </c>
      <c r="B30" s="730" t="s">
        <v>647</v>
      </c>
      <c r="C30" s="856" t="s">
        <v>648</v>
      </c>
      <c r="D30" s="933">
        <v>2007</v>
      </c>
      <c r="E30" s="934">
        <v>154000</v>
      </c>
      <c r="F30" s="934">
        <v>154000</v>
      </c>
      <c r="G30" s="934"/>
      <c r="H30" s="934">
        <v>154000</v>
      </c>
      <c r="I30" s="934"/>
      <c r="J30" s="810">
        <v>0</v>
      </c>
      <c r="K30" s="935" t="s">
        <v>767</v>
      </c>
      <c r="L30" s="529"/>
      <c r="M30" s="529"/>
      <c r="N30" s="529"/>
      <c r="O30" s="529"/>
      <c r="P30" s="529"/>
      <c r="Q30" s="529"/>
      <c r="R30" s="529"/>
      <c r="S30" s="529"/>
      <c r="T30" s="529"/>
      <c r="U30" s="529"/>
      <c r="V30" s="529"/>
    </row>
    <row r="31" spans="1:22" ht="36.75" customHeight="1">
      <c r="A31" s="780" t="s">
        <v>649</v>
      </c>
      <c r="B31" s="781"/>
      <c r="C31" s="781"/>
      <c r="D31" s="781"/>
      <c r="E31" s="781"/>
      <c r="F31" s="781"/>
      <c r="G31" s="781"/>
      <c r="H31" s="781"/>
      <c r="I31" s="781"/>
      <c r="J31" s="781"/>
      <c r="K31" s="782"/>
      <c r="L31" s="529"/>
      <c r="M31" s="529"/>
      <c r="N31" s="529"/>
      <c r="O31" s="529"/>
      <c r="P31" s="529"/>
      <c r="Q31" s="529"/>
      <c r="R31" s="529"/>
      <c r="S31" s="529"/>
      <c r="T31" s="529"/>
      <c r="U31" s="529"/>
      <c r="V31" s="529"/>
    </row>
    <row r="32" spans="1:22" ht="53.25" customHeight="1">
      <c r="A32" s="508">
        <v>6</v>
      </c>
      <c r="B32" s="741" t="s">
        <v>650</v>
      </c>
      <c r="C32" s="936" t="s">
        <v>651</v>
      </c>
      <c r="D32" s="937">
        <v>2007</v>
      </c>
      <c r="E32" s="938">
        <v>174000</v>
      </c>
      <c r="F32" s="938">
        <v>174000</v>
      </c>
      <c r="G32" s="938"/>
      <c r="H32" s="938">
        <v>174000</v>
      </c>
      <c r="I32" s="938"/>
      <c r="J32" s="810">
        <v>150142</v>
      </c>
      <c r="K32" s="935">
        <v>86.3</v>
      </c>
      <c r="L32" s="529"/>
      <c r="M32" s="529"/>
      <c r="N32" s="529"/>
      <c r="O32" s="529"/>
      <c r="P32" s="529"/>
      <c r="Q32" s="529"/>
      <c r="R32" s="529"/>
      <c r="S32" s="529"/>
      <c r="T32" s="529"/>
      <c r="U32" s="529"/>
      <c r="V32" s="529"/>
    </row>
    <row r="33" spans="1:22" ht="53.25" customHeight="1">
      <c r="A33" s="712" t="s">
        <v>652</v>
      </c>
      <c r="B33" s="707"/>
      <c r="C33" s="707"/>
      <c r="D33" s="707"/>
      <c r="E33" s="707"/>
      <c r="F33" s="707"/>
      <c r="G33" s="707"/>
      <c r="H33" s="707"/>
      <c r="I33" s="707"/>
      <c r="J33" s="707"/>
      <c r="K33" s="517"/>
      <c r="L33" s="529"/>
      <c r="M33" s="529"/>
      <c r="N33" s="529"/>
      <c r="O33" s="529"/>
      <c r="P33" s="529"/>
      <c r="Q33" s="529"/>
      <c r="R33" s="529"/>
      <c r="S33" s="529"/>
      <c r="T33" s="529"/>
      <c r="U33" s="529"/>
      <c r="V33" s="529"/>
    </row>
    <row r="34" spans="1:22" ht="61.5" customHeight="1">
      <c r="A34" s="724">
        <v>7</v>
      </c>
      <c r="B34" s="766" t="s">
        <v>653</v>
      </c>
      <c r="C34" s="931" t="s">
        <v>654</v>
      </c>
      <c r="D34" s="923">
        <v>2007</v>
      </c>
      <c r="E34" s="932">
        <v>28000</v>
      </c>
      <c r="F34" s="932">
        <v>28000</v>
      </c>
      <c r="G34" s="932"/>
      <c r="H34" s="932">
        <v>28000</v>
      </c>
      <c r="I34" s="932"/>
      <c r="J34" s="810">
        <v>0</v>
      </c>
      <c r="K34" s="935" t="s">
        <v>767</v>
      </c>
      <c r="L34" s="529"/>
      <c r="M34" s="529"/>
      <c r="N34" s="529"/>
      <c r="O34" s="529"/>
      <c r="P34" s="529"/>
      <c r="Q34" s="529"/>
      <c r="R34" s="529"/>
      <c r="S34" s="529"/>
      <c r="T34" s="529"/>
      <c r="U34" s="529"/>
      <c r="V34" s="529"/>
    </row>
    <row r="35" spans="1:22" ht="26.25" customHeight="1">
      <c r="A35" s="780" t="s">
        <v>655</v>
      </c>
      <c r="B35" s="781"/>
      <c r="C35" s="781"/>
      <c r="D35" s="781"/>
      <c r="E35" s="781"/>
      <c r="F35" s="781"/>
      <c r="G35" s="781"/>
      <c r="H35" s="781"/>
      <c r="I35" s="781"/>
      <c r="J35" s="781"/>
      <c r="K35" s="782"/>
      <c r="L35" s="529"/>
      <c r="M35" s="529"/>
      <c r="N35" s="529"/>
      <c r="O35" s="529"/>
      <c r="P35" s="529"/>
      <c r="Q35" s="529"/>
      <c r="R35" s="529"/>
      <c r="S35" s="529"/>
      <c r="T35" s="529"/>
      <c r="U35" s="529"/>
      <c r="V35" s="529"/>
    </row>
    <row r="36" spans="1:22" ht="61.5" customHeight="1">
      <c r="A36" s="724">
        <v>8</v>
      </c>
      <c r="B36" s="766" t="s">
        <v>656</v>
      </c>
      <c r="C36" s="931" t="s">
        <v>654</v>
      </c>
      <c r="D36" s="923">
        <v>2007</v>
      </c>
      <c r="E36" s="932">
        <v>486000</v>
      </c>
      <c r="F36" s="932">
        <v>486000</v>
      </c>
      <c r="G36" s="932"/>
      <c r="H36" s="932">
        <v>56000</v>
      </c>
      <c r="I36" s="932">
        <v>430000</v>
      </c>
      <c r="J36" s="810">
        <v>5800</v>
      </c>
      <c r="K36" s="935">
        <v>1.2</v>
      </c>
      <c r="L36" s="529"/>
      <c r="M36" s="529"/>
      <c r="N36" s="529"/>
      <c r="O36" s="529"/>
      <c r="P36" s="529"/>
      <c r="Q36" s="529"/>
      <c r="R36" s="529"/>
      <c r="S36" s="529"/>
      <c r="T36" s="529"/>
      <c r="U36" s="529"/>
      <c r="V36" s="529"/>
    </row>
    <row r="37" spans="1:22" ht="27" customHeight="1">
      <c r="A37" s="780" t="s">
        <v>657</v>
      </c>
      <c r="B37" s="781"/>
      <c r="C37" s="781"/>
      <c r="D37" s="781"/>
      <c r="E37" s="781"/>
      <c r="F37" s="781"/>
      <c r="G37" s="781"/>
      <c r="H37" s="781"/>
      <c r="I37" s="781"/>
      <c r="J37" s="781"/>
      <c r="K37" s="782"/>
      <c r="L37" s="529"/>
      <c r="M37" s="529"/>
      <c r="N37" s="529"/>
      <c r="O37" s="529"/>
      <c r="P37" s="529"/>
      <c r="Q37" s="529"/>
      <c r="R37" s="529"/>
      <c r="S37" s="529"/>
      <c r="T37" s="529"/>
      <c r="U37" s="529"/>
      <c r="V37" s="529"/>
    </row>
    <row r="38" spans="1:22" ht="59.25" customHeight="1">
      <c r="A38" s="939">
        <v>9</v>
      </c>
      <c r="B38" s="794" t="s">
        <v>658</v>
      </c>
      <c r="C38" s="910" t="s">
        <v>659</v>
      </c>
      <c r="D38" s="940">
        <v>2007</v>
      </c>
      <c r="E38" s="910">
        <v>50000</v>
      </c>
      <c r="F38" s="910">
        <v>50000</v>
      </c>
      <c r="G38" s="910">
        <v>16487</v>
      </c>
      <c r="H38" s="910">
        <v>33513</v>
      </c>
      <c r="I38" s="932"/>
      <c r="J38" s="810">
        <v>0</v>
      </c>
      <c r="K38" s="935" t="s">
        <v>767</v>
      </c>
      <c r="L38" s="529"/>
      <c r="M38" s="529"/>
      <c r="N38" s="529"/>
      <c r="O38" s="529"/>
      <c r="P38" s="529"/>
      <c r="Q38" s="529"/>
      <c r="R38" s="529"/>
      <c r="S38" s="529"/>
      <c r="T38" s="529"/>
      <c r="U38" s="529"/>
      <c r="V38" s="529"/>
    </row>
    <row r="39" spans="1:22" ht="25.5" customHeight="1">
      <c r="A39" s="706" t="s">
        <v>660</v>
      </c>
      <c r="B39" s="941"/>
      <c r="C39" s="941"/>
      <c r="D39" s="941"/>
      <c r="E39" s="941"/>
      <c r="F39" s="941"/>
      <c r="G39" s="941"/>
      <c r="H39" s="941"/>
      <c r="I39" s="941"/>
      <c r="J39" s="941"/>
      <c r="K39" s="942"/>
      <c r="L39" s="529"/>
      <c r="M39" s="529"/>
      <c r="N39" s="529"/>
      <c r="O39" s="529"/>
      <c r="P39" s="529"/>
      <c r="Q39" s="529"/>
      <c r="R39" s="529"/>
      <c r="S39" s="529"/>
      <c r="T39" s="529"/>
      <c r="U39" s="529"/>
      <c r="V39" s="529"/>
    </row>
    <row r="40" spans="1:22" ht="31.5" customHeight="1">
      <c r="A40" s="714" t="s">
        <v>661</v>
      </c>
      <c r="B40" s="943"/>
      <c r="C40" s="944">
        <v>600</v>
      </c>
      <c r="D40" s="928"/>
      <c r="E40" s="944">
        <f aca="true" t="shared" si="0" ref="E40:J40">SUM(E23:E38)</f>
        <v>1960876</v>
      </c>
      <c r="F40" s="944">
        <f t="shared" si="0"/>
        <v>1960876</v>
      </c>
      <c r="G40" s="944">
        <f t="shared" si="0"/>
        <v>17957</v>
      </c>
      <c r="H40" s="944">
        <f t="shared" si="0"/>
        <v>962919</v>
      </c>
      <c r="I40" s="944">
        <f t="shared" si="0"/>
        <v>980000</v>
      </c>
      <c r="J40" s="944">
        <f t="shared" si="0"/>
        <v>434943</v>
      </c>
      <c r="K40" s="945">
        <v>22.2</v>
      </c>
      <c r="L40" s="529"/>
      <c r="M40" s="529"/>
      <c r="N40" s="529"/>
      <c r="O40" s="529"/>
      <c r="P40" s="529"/>
      <c r="Q40" s="529"/>
      <c r="R40" s="529"/>
      <c r="S40" s="529"/>
      <c r="T40" s="529"/>
      <c r="U40" s="529"/>
      <c r="V40" s="529"/>
    </row>
    <row r="41" spans="1:11" s="6" customFormat="1" ht="79.5" customHeight="1">
      <c r="A41" s="724">
        <v>10</v>
      </c>
      <c r="B41" s="766" t="s">
        <v>662</v>
      </c>
      <c r="C41" s="931" t="s">
        <v>663</v>
      </c>
      <c r="D41" s="946">
        <v>2007</v>
      </c>
      <c r="E41" s="931">
        <v>554000</v>
      </c>
      <c r="F41" s="931">
        <v>554000</v>
      </c>
      <c r="G41" s="931">
        <v>54000</v>
      </c>
      <c r="H41" s="931">
        <v>500000</v>
      </c>
      <c r="I41" s="931"/>
      <c r="J41" s="810">
        <v>160697</v>
      </c>
      <c r="K41" s="935">
        <v>29</v>
      </c>
    </row>
    <row r="42" spans="1:11" s="6" customFormat="1" ht="38.25" customHeight="1">
      <c r="A42" s="712" t="s">
        <v>664</v>
      </c>
      <c r="B42" s="947"/>
      <c r="C42" s="947"/>
      <c r="D42" s="947"/>
      <c r="E42" s="947"/>
      <c r="F42" s="947"/>
      <c r="G42" s="947"/>
      <c r="H42" s="947"/>
      <c r="I42" s="947"/>
      <c r="J42" s="947"/>
      <c r="K42" s="948"/>
    </row>
    <row r="43" spans="1:11" ht="71.25" customHeight="1">
      <c r="A43" s="767">
        <v>11</v>
      </c>
      <c r="B43" s="766" t="s">
        <v>665</v>
      </c>
      <c r="C43" s="931" t="s">
        <v>666</v>
      </c>
      <c r="D43" s="946">
        <v>2007</v>
      </c>
      <c r="E43" s="931">
        <v>57380</v>
      </c>
      <c r="F43" s="931">
        <v>57380</v>
      </c>
      <c r="G43" s="931">
        <v>57380</v>
      </c>
      <c r="H43" s="931"/>
      <c r="I43" s="931"/>
      <c r="J43" s="810">
        <v>0</v>
      </c>
      <c r="K43" s="935" t="s">
        <v>767</v>
      </c>
    </row>
    <row r="44" spans="1:16" ht="33.75" customHeight="1">
      <c r="A44" s="787" t="s">
        <v>667</v>
      </c>
      <c r="B44" s="949"/>
      <c r="C44" s="949"/>
      <c r="D44" s="949"/>
      <c r="E44" s="949"/>
      <c r="F44" s="949"/>
      <c r="G44" s="949"/>
      <c r="H44" s="949"/>
      <c r="I44" s="949"/>
      <c r="J44" s="949"/>
      <c r="K44" s="950"/>
      <c r="L44" s="951"/>
      <c r="M44" s="952"/>
      <c r="N44" s="952"/>
      <c r="O44" s="952"/>
      <c r="P44" s="952"/>
    </row>
    <row r="45" spans="1:11" ht="66" customHeight="1">
      <c r="A45" s="767">
        <v>12</v>
      </c>
      <c r="B45" s="766" t="s">
        <v>668</v>
      </c>
      <c r="C45" s="931" t="s">
        <v>669</v>
      </c>
      <c r="D45" s="946">
        <v>2007</v>
      </c>
      <c r="E45" s="931">
        <v>22320</v>
      </c>
      <c r="F45" s="931">
        <v>22320</v>
      </c>
      <c r="G45" s="931">
        <v>22320</v>
      </c>
      <c r="H45" s="931"/>
      <c r="I45" s="931"/>
      <c r="J45" s="810">
        <v>0</v>
      </c>
      <c r="K45" s="935" t="s">
        <v>767</v>
      </c>
    </row>
    <row r="46" spans="1:11" ht="36.75" customHeight="1">
      <c r="A46" s="780" t="s">
        <v>508</v>
      </c>
      <c r="B46" s="781"/>
      <c r="C46" s="781"/>
      <c r="D46" s="781"/>
      <c r="E46" s="781"/>
      <c r="F46" s="781"/>
      <c r="G46" s="781"/>
      <c r="H46" s="781"/>
      <c r="I46" s="781"/>
      <c r="J46" s="781"/>
      <c r="K46" s="782"/>
    </row>
    <row r="47" spans="1:11" ht="66" customHeight="1">
      <c r="A47" s="767">
        <v>13</v>
      </c>
      <c r="B47" s="766" t="s">
        <v>670</v>
      </c>
      <c r="C47" s="931" t="s">
        <v>671</v>
      </c>
      <c r="D47" s="946">
        <v>2007</v>
      </c>
      <c r="E47" s="931">
        <v>59750</v>
      </c>
      <c r="F47" s="931">
        <v>59750</v>
      </c>
      <c r="G47" s="936">
        <v>59750</v>
      </c>
      <c r="H47" s="931"/>
      <c r="I47" s="931"/>
      <c r="J47" s="810">
        <v>0</v>
      </c>
      <c r="K47" s="935" t="s">
        <v>767</v>
      </c>
    </row>
    <row r="48" spans="1:11" ht="38.25" customHeight="1">
      <c r="A48" s="780" t="s">
        <v>508</v>
      </c>
      <c r="B48" s="781"/>
      <c r="C48" s="781"/>
      <c r="D48" s="781"/>
      <c r="E48" s="781"/>
      <c r="F48" s="781"/>
      <c r="G48" s="781"/>
      <c r="H48" s="781"/>
      <c r="I48" s="781"/>
      <c r="J48" s="781"/>
      <c r="K48" s="782"/>
    </row>
    <row r="49" spans="1:11" s="6" customFormat="1" ht="30" customHeight="1">
      <c r="A49" s="953" t="s">
        <v>672</v>
      </c>
      <c r="B49" s="954"/>
      <c r="C49" s="944">
        <v>750</v>
      </c>
      <c r="D49" s="928"/>
      <c r="E49" s="944">
        <v>139450</v>
      </c>
      <c r="F49" s="944">
        <v>139450</v>
      </c>
      <c r="G49" s="944">
        <v>139450</v>
      </c>
      <c r="H49" s="944"/>
      <c r="I49" s="944"/>
      <c r="J49" s="929">
        <v>0</v>
      </c>
      <c r="K49" s="955" t="s">
        <v>767</v>
      </c>
    </row>
    <row r="50" spans="1:11" s="6" customFormat="1" ht="67.5" customHeight="1">
      <c r="A50" s="767">
        <v>14</v>
      </c>
      <c r="B50" s="783" t="s">
        <v>673</v>
      </c>
      <c r="C50" s="936" t="s">
        <v>674</v>
      </c>
      <c r="D50" s="956">
        <v>2007</v>
      </c>
      <c r="E50" s="936">
        <v>17000</v>
      </c>
      <c r="F50" s="936">
        <v>17000</v>
      </c>
      <c r="G50" s="936">
        <v>17000</v>
      </c>
      <c r="H50" s="936"/>
      <c r="I50" s="936"/>
      <c r="J50" s="810">
        <v>16262</v>
      </c>
      <c r="K50" s="935">
        <v>95.7</v>
      </c>
    </row>
    <row r="51" spans="1:11" s="6" customFormat="1" ht="35.25" customHeight="1">
      <c r="A51" s="780" t="s">
        <v>675</v>
      </c>
      <c r="B51" s="781"/>
      <c r="C51" s="781"/>
      <c r="D51" s="781"/>
      <c r="E51" s="781"/>
      <c r="F51" s="781"/>
      <c r="G51" s="781"/>
      <c r="H51" s="781"/>
      <c r="I51" s="781"/>
      <c r="J51" s="781"/>
      <c r="K51" s="782"/>
    </row>
    <row r="52" spans="1:11" s="6" customFormat="1" ht="60.75" customHeight="1">
      <c r="A52" s="939">
        <v>15</v>
      </c>
      <c r="B52" s="957" t="s">
        <v>676</v>
      </c>
      <c r="C52" s="958" t="s">
        <v>677</v>
      </c>
      <c r="D52" s="959">
        <v>2007</v>
      </c>
      <c r="E52" s="910">
        <v>25000</v>
      </c>
      <c r="F52" s="910">
        <v>25000</v>
      </c>
      <c r="G52" s="910">
        <v>25000</v>
      </c>
      <c r="H52" s="960"/>
      <c r="I52" s="960"/>
      <c r="J52" s="810">
        <v>8957</v>
      </c>
      <c r="K52" s="935">
        <v>35.8</v>
      </c>
    </row>
    <row r="53" spans="1:11" s="6" customFormat="1" ht="36.75" customHeight="1">
      <c r="A53" s="706" t="s">
        <v>678</v>
      </c>
      <c r="B53" s="941"/>
      <c r="C53" s="941"/>
      <c r="D53" s="941"/>
      <c r="E53" s="941"/>
      <c r="F53" s="941"/>
      <c r="G53" s="941"/>
      <c r="H53" s="941"/>
      <c r="I53" s="941"/>
      <c r="J53" s="941"/>
      <c r="K53" s="942"/>
    </row>
    <row r="54" spans="1:11" s="6" customFormat="1" ht="69.75" customHeight="1">
      <c r="A54" s="791">
        <v>16</v>
      </c>
      <c r="B54" s="726" t="s">
        <v>679</v>
      </c>
      <c r="C54" s="936" t="s">
        <v>680</v>
      </c>
      <c r="D54" s="956">
        <v>2007</v>
      </c>
      <c r="E54" s="856">
        <v>18000</v>
      </c>
      <c r="F54" s="856">
        <v>18000</v>
      </c>
      <c r="G54" s="856">
        <v>18000</v>
      </c>
      <c r="H54" s="856"/>
      <c r="I54" s="856"/>
      <c r="J54" s="810">
        <v>0</v>
      </c>
      <c r="K54" s="935" t="s">
        <v>767</v>
      </c>
    </row>
    <row r="55" spans="1:11" s="6" customFormat="1" ht="30" customHeight="1">
      <c r="A55" s="780" t="s">
        <v>681</v>
      </c>
      <c r="B55" s="781"/>
      <c r="C55" s="781"/>
      <c r="D55" s="781"/>
      <c r="E55" s="781"/>
      <c r="F55" s="781"/>
      <c r="G55" s="781"/>
      <c r="H55" s="781"/>
      <c r="I55" s="781"/>
      <c r="J55" s="781"/>
      <c r="K55" s="782"/>
    </row>
    <row r="56" spans="1:11" s="6" customFormat="1" ht="68.25" customHeight="1">
      <c r="A56" s="791">
        <v>17</v>
      </c>
      <c r="B56" s="726" t="s">
        <v>682</v>
      </c>
      <c r="C56" s="931" t="s">
        <v>683</v>
      </c>
      <c r="D56" s="956">
        <v>2007</v>
      </c>
      <c r="E56" s="856">
        <v>6000</v>
      </c>
      <c r="F56" s="856">
        <v>6000</v>
      </c>
      <c r="G56" s="856">
        <v>6000</v>
      </c>
      <c r="H56" s="856"/>
      <c r="I56" s="856"/>
      <c r="J56" s="810">
        <v>304</v>
      </c>
      <c r="K56" s="935">
        <v>5.1</v>
      </c>
    </row>
    <row r="57" spans="1:11" s="6" customFormat="1" ht="32.25" customHeight="1">
      <c r="A57" s="780" t="s">
        <v>684</v>
      </c>
      <c r="B57" s="707"/>
      <c r="C57" s="707"/>
      <c r="D57" s="707"/>
      <c r="E57" s="707"/>
      <c r="F57" s="707"/>
      <c r="G57" s="707"/>
      <c r="H57" s="707"/>
      <c r="I57" s="707"/>
      <c r="J57" s="707"/>
      <c r="K57" s="517"/>
    </row>
    <row r="58" spans="1:11" s="6" customFormat="1" ht="29.25" customHeight="1">
      <c r="A58" s="714" t="s">
        <v>685</v>
      </c>
      <c r="B58" s="943"/>
      <c r="C58" s="944">
        <v>754</v>
      </c>
      <c r="D58" s="928"/>
      <c r="E58" s="944">
        <v>66000</v>
      </c>
      <c r="F58" s="944">
        <v>66000</v>
      </c>
      <c r="G58" s="944">
        <v>66000</v>
      </c>
      <c r="H58" s="944"/>
      <c r="I58" s="944"/>
      <c r="J58" s="929">
        <v>25523</v>
      </c>
      <c r="K58" s="955">
        <v>38.7</v>
      </c>
    </row>
    <row r="59" spans="1:11" s="6" customFormat="1" ht="79.5" customHeight="1">
      <c r="A59" s="767">
        <v>18</v>
      </c>
      <c r="B59" s="766" t="s">
        <v>686</v>
      </c>
      <c r="C59" s="931" t="s">
        <v>687</v>
      </c>
      <c r="D59" s="946">
        <v>2007</v>
      </c>
      <c r="E59" s="931">
        <v>130000</v>
      </c>
      <c r="F59" s="931">
        <v>130000</v>
      </c>
      <c r="G59" s="931"/>
      <c r="H59" s="931">
        <v>130000</v>
      </c>
      <c r="I59" s="931"/>
      <c r="J59" s="626">
        <v>31158</v>
      </c>
      <c r="K59" s="813">
        <v>24</v>
      </c>
    </row>
    <row r="60" spans="1:11" s="6" customFormat="1" ht="36" customHeight="1">
      <c r="A60" s="780" t="s">
        <v>688</v>
      </c>
      <c r="B60" s="947"/>
      <c r="C60" s="947"/>
      <c r="D60" s="947"/>
      <c r="E60" s="947"/>
      <c r="F60" s="947"/>
      <c r="G60" s="947"/>
      <c r="H60" s="947"/>
      <c r="I60" s="947"/>
      <c r="J60" s="947"/>
      <c r="K60" s="948"/>
    </row>
    <row r="61" spans="1:11" s="6" customFormat="1" ht="28.5" customHeight="1">
      <c r="A61" s="750">
        <v>19</v>
      </c>
      <c r="B61" s="726" t="s">
        <v>689</v>
      </c>
      <c r="C61" s="752" t="s">
        <v>690</v>
      </c>
      <c r="D61" s="773" t="s">
        <v>691</v>
      </c>
      <c r="E61" s="856">
        <v>200000</v>
      </c>
      <c r="F61" s="856">
        <v>134000</v>
      </c>
      <c r="G61" s="856"/>
      <c r="H61" s="856">
        <v>134000</v>
      </c>
      <c r="I61" s="856"/>
      <c r="J61" s="961"/>
      <c r="K61" s="961"/>
    </row>
    <row r="62" spans="1:11" s="6" customFormat="1" ht="37.5" customHeight="1">
      <c r="A62" s="754"/>
      <c r="B62" s="962" t="s">
        <v>692</v>
      </c>
      <c r="C62" s="758"/>
      <c r="D62" s="963">
        <v>2007</v>
      </c>
      <c r="E62" s="964">
        <v>50000</v>
      </c>
      <c r="F62" s="964">
        <v>50000</v>
      </c>
      <c r="G62" s="964"/>
      <c r="H62" s="964">
        <v>50000</v>
      </c>
      <c r="I62" s="964"/>
      <c r="J62" s="934">
        <v>18670</v>
      </c>
      <c r="K62" s="965">
        <v>10.1</v>
      </c>
    </row>
    <row r="63" spans="1:11" s="6" customFormat="1" ht="18" customHeight="1">
      <c r="A63" s="801"/>
      <c r="B63" s="783" t="s">
        <v>693</v>
      </c>
      <c r="C63" s="737"/>
      <c r="D63" s="956"/>
      <c r="E63" s="936">
        <v>250000</v>
      </c>
      <c r="F63" s="936">
        <v>184000</v>
      </c>
      <c r="G63" s="936"/>
      <c r="H63" s="936">
        <v>184000</v>
      </c>
      <c r="I63" s="936"/>
      <c r="J63" s="938">
        <v>18670</v>
      </c>
      <c r="K63" s="966">
        <v>10.1</v>
      </c>
    </row>
    <row r="64" spans="1:11" s="6" customFormat="1" ht="39" customHeight="1">
      <c r="A64" s="780" t="s">
        <v>694</v>
      </c>
      <c r="B64" s="947"/>
      <c r="C64" s="947"/>
      <c r="D64" s="947"/>
      <c r="E64" s="947"/>
      <c r="F64" s="947"/>
      <c r="G64" s="947"/>
      <c r="H64" s="947"/>
      <c r="I64" s="947"/>
      <c r="J64" s="947"/>
      <c r="K64" s="948"/>
    </row>
    <row r="65" spans="1:11" s="6" customFormat="1" ht="55.5" customHeight="1">
      <c r="A65" s="767">
        <v>20</v>
      </c>
      <c r="B65" s="766" t="s">
        <v>695</v>
      </c>
      <c r="C65" s="931" t="s">
        <v>696</v>
      </c>
      <c r="D65" s="946">
        <v>2007</v>
      </c>
      <c r="E65" s="931">
        <v>4500</v>
      </c>
      <c r="F65" s="931">
        <v>4500</v>
      </c>
      <c r="G65" s="931"/>
      <c r="H65" s="931">
        <v>4500</v>
      </c>
      <c r="I65" s="931"/>
      <c r="J65" s="724">
        <v>0</v>
      </c>
      <c r="K65" s="967" t="s">
        <v>767</v>
      </c>
    </row>
    <row r="66" spans="1:11" s="6" customFormat="1" ht="33" customHeight="1">
      <c r="A66" s="780" t="s">
        <v>508</v>
      </c>
      <c r="B66" s="707"/>
      <c r="C66" s="707"/>
      <c r="D66" s="707"/>
      <c r="E66" s="707"/>
      <c r="F66" s="707"/>
      <c r="G66" s="707"/>
      <c r="H66" s="707"/>
      <c r="I66" s="707"/>
      <c r="J66" s="707"/>
      <c r="K66" s="517"/>
    </row>
    <row r="67" spans="1:11" s="6" customFormat="1" ht="57" customHeight="1">
      <c r="A67" s="939">
        <v>21</v>
      </c>
      <c r="B67" s="957" t="s">
        <v>697</v>
      </c>
      <c r="C67" s="910" t="s">
        <v>698</v>
      </c>
      <c r="D67" s="940">
        <v>2007</v>
      </c>
      <c r="E67" s="910">
        <v>16500</v>
      </c>
      <c r="F67" s="910">
        <v>16500</v>
      </c>
      <c r="G67" s="910"/>
      <c r="H67" s="910">
        <v>16500</v>
      </c>
      <c r="I67" s="960"/>
      <c r="J67" s="724">
        <v>0</v>
      </c>
      <c r="K67" s="967" t="s">
        <v>767</v>
      </c>
    </row>
    <row r="68" spans="1:11" s="6" customFormat="1" ht="33" customHeight="1">
      <c r="A68" s="712" t="s">
        <v>699</v>
      </c>
      <c r="B68" s="743"/>
      <c r="C68" s="743"/>
      <c r="D68" s="743"/>
      <c r="E68" s="743"/>
      <c r="F68" s="743"/>
      <c r="G68" s="743"/>
      <c r="H68" s="743"/>
      <c r="I68" s="743"/>
      <c r="J68" s="743"/>
      <c r="K68" s="744"/>
    </row>
    <row r="69" spans="1:11" ht="63" customHeight="1">
      <c r="A69" s="710">
        <v>22</v>
      </c>
      <c r="B69" s="968" t="s">
        <v>700</v>
      </c>
      <c r="C69" s="856" t="s">
        <v>701</v>
      </c>
      <c r="D69" s="933">
        <v>2007</v>
      </c>
      <c r="E69" s="720">
        <v>49000</v>
      </c>
      <c r="F69" s="720">
        <v>49000</v>
      </c>
      <c r="G69" s="720"/>
      <c r="H69" s="720">
        <v>49000</v>
      </c>
      <c r="I69" s="720"/>
      <c r="J69" s="724">
        <v>0</v>
      </c>
      <c r="K69" s="967" t="s">
        <v>767</v>
      </c>
    </row>
    <row r="70" spans="1:11" ht="33" customHeight="1">
      <c r="A70" s="712" t="s">
        <v>699</v>
      </c>
      <c r="B70" s="743"/>
      <c r="C70" s="743"/>
      <c r="D70" s="743"/>
      <c r="E70" s="743"/>
      <c r="F70" s="743"/>
      <c r="G70" s="743"/>
      <c r="H70" s="743"/>
      <c r="I70" s="743"/>
      <c r="J70" s="743"/>
      <c r="K70" s="744"/>
    </row>
    <row r="71" spans="1:11" ht="66.75" customHeight="1">
      <c r="A71" s="710">
        <v>23</v>
      </c>
      <c r="B71" s="968" t="s">
        <v>702</v>
      </c>
      <c r="C71" s="856" t="s">
        <v>703</v>
      </c>
      <c r="D71" s="933">
        <v>2007</v>
      </c>
      <c r="E71" s="720">
        <v>22000</v>
      </c>
      <c r="F71" s="720">
        <v>22000</v>
      </c>
      <c r="G71" s="720"/>
      <c r="H71" s="720">
        <v>22000</v>
      </c>
      <c r="I71" s="720"/>
      <c r="J71" s="724">
        <v>0</v>
      </c>
      <c r="K71" s="967" t="s">
        <v>767</v>
      </c>
    </row>
    <row r="72" spans="1:11" ht="34.5" customHeight="1">
      <c r="A72" s="712" t="s">
        <v>699</v>
      </c>
      <c r="B72" s="743"/>
      <c r="C72" s="743"/>
      <c r="D72" s="743"/>
      <c r="E72" s="743"/>
      <c r="F72" s="743"/>
      <c r="G72" s="743"/>
      <c r="H72" s="743"/>
      <c r="I72" s="743"/>
      <c r="J72" s="743"/>
      <c r="K72" s="744"/>
    </row>
    <row r="73" spans="1:11" ht="67.5" customHeight="1">
      <c r="A73" s="710">
        <v>24</v>
      </c>
      <c r="B73" s="968" t="s">
        <v>704</v>
      </c>
      <c r="C73" s="856" t="s">
        <v>705</v>
      </c>
      <c r="D73" s="933">
        <v>2007</v>
      </c>
      <c r="E73" s="720">
        <v>53000</v>
      </c>
      <c r="F73" s="720">
        <v>53000</v>
      </c>
      <c r="G73" s="720"/>
      <c r="H73" s="720">
        <v>53000</v>
      </c>
      <c r="I73" s="720"/>
      <c r="J73" s="810">
        <v>1200</v>
      </c>
      <c r="K73" s="619">
        <v>2.3</v>
      </c>
    </row>
    <row r="74" spans="1:11" ht="34.5" customHeight="1">
      <c r="A74" s="712" t="s">
        <v>706</v>
      </c>
      <c r="B74" s="743"/>
      <c r="C74" s="743"/>
      <c r="D74" s="743"/>
      <c r="E74" s="743"/>
      <c r="F74" s="743"/>
      <c r="G74" s="743"/>
      <c r="H74" s="743"/>
      <c r="I74" s="743"/>
      <c r="J74" s="743"/>
      <c r="K74" s="744"/>
    </row>
    <row r="75" spans="1:11" ht="31.5" customHeight="1">
      <c r="A75" s="714" t="s">
        <v>707</v>
      </c>
      <c r="B75" s="943"/>
      <c r="C75" s="928">
        <v>80101</v>
      </c>
      <c r="D75" s="928"/>
      <c r="E75" s="944">
        <v>525000</v>
      </c>
      <c r="F75" s="944">
        <v>459000</v>
      </c>
      <c r="G75" s="944"/>
      <c r="H75" s="944">
        <v>459000</v>
      </c>
      <c r="I75" s="944"/>
      <c r="J75" s="929">
        <v>51028</v>
      </c>
      <c r="K75" s="687">
        <v>11.1</v>
      </c>
    </row>
    <row r="76" spans="1:11" ht="69.75" customHeight="1">
      <c r="A76" s="724">
        <v>25</v>
      </c>
      <c r="B76" s="969" t="s">
        <v>708</v>
      </c>
      <c r="C76" s="931" t="s">
        <v>709</v>
      </c>
      <c r="D76" s="923">
        <v>2007</v>
      </c>
      <c r="E76" s="932">
        <v>20000</v>
      </c>
      <c r="F76" s="932">
        <v>20000</v>
      </c>
      <c r="G76" s="932"/>
      <c r="H76" s="932">
        <v>20000</v>
      </c>
      <c r="I76" s="932"/>
      <c r="J76" s="619">
        <v>0</v>
      </c>
      <c r="K76" s="631" t="s">
        <v>767</v>
      </c>
    </row>
    <row r="77" spans="1:11" ht="33" customHeight="1">
      <c r="A77" s="712" t="s">
        <v>699</v>
      </c>
      <c r="B77" s="743"/>
      <c r="C77" s="743"/>
      <c r="D77" s="743"/>
      <c r="E77" s="743"/>
      <c r="F77" s="743"/>
      <c r="G77" s="743"/>
      <c r="H77" s="743"/>
      <c r="I77" s="743"/>
      <c r="J77" s="743"/>
      <c r="K77" s="744"/>
    </row>
    <row r="78" spans="1:11" ht="69.75" customHeight="1">
      <c r="A78" s="939">
        <v>26</v>
      </c>
      <c r="B78" s="957" t="s">
        <v>710</v>
      </c>
      <c r="C78" s="910" t="s">
        <v>711</v>
      </c>
      <c r="D78" s="970">
        <v>2007</v>
      </c>
      <c r="E78" s="910">
        <v>23000</v>
      </c>
      <c r="F78" s="910">
        <v>23000</v>
      </c>
      <c r="G78" s="910"/>
      <c r="H78" s="910">
        <v>23000</v>
      </c>
      <c r="I78" s="960"/>
      <c r="J78" s="619">
        <v>0</v>
      </c>
      <c r="K78" s="631" t="s">
        <v>767</v>
      </c>
    </row>
    <row r="79" spans="1:11" ht="36.75" customHeight="1">
      <c r="A79" s="712" t="s">
        <v>699</v>
      </c>
      <c r="B79" s="743"/>
      <c r="C79" s="743"/>
      <c r="D79" s="743"/>
      <c r="E79" s="743"/>
      <c r="F79" s="743"/>
      <c r="G79" s="743"/>
      <c r="H79" s="743"/>
      <c r="I79" s="743"/>
      <c r="J79" s="743"/>
      <c r="K79" s="744"/>
    </row>
    <row r="80" spans="1:11" ht="69.75" customHeight="1">
      <c r="A80" s="724">
        <v>27</v>
      </c>
      <c r="B80" s="625" t="s">
        <v>712</v>
      </c>
      <c r="C80" s="931" t="s">
        <v>713</v>
      </c>
      <c r="D80" s="940">
        <v>2007</v>
      </c>
      <c r="E80" s="932">
        <v>130000</v>
      </c>
      <c r="F80" s="932">
        <v>130000</v>
      </c>
      <c r="G80" s="932">
        <v>5000</v>
      </c>
      <c r="H80" s="932">
        <v>125000</v>
      </c>
      <c r="I80" s="932"/>
      <c r="J80" s="810">
        <v>2440</v>
      </c>
      <c r="K80" s="550">
        <v>1.9</v>
      </c>
    </row>
    <row r="81" spans="1:11" ht="37.5" customHeight="1">
      <c r="A81" s="712" t="s">
        <v>714</v>
      </c>
      <c r="B81" s="743"/>
      <c r="C81" s="743"/>
      <c r="D81" s="743"/>
      <c r="E81" s="743"/>
      <c r="F81" s="743"/>
      <c r="G81" s="743"/>
      <c r="H81" s="743"/>
      <c r="I81" s="743"/>
      <c r="J81" s="743"/>
      <c r="K81" s="744"/>
    </row>
    <row r="82" spans="1:11" ht="34.5" customHeight="1">
      <c r="A82" s="714" t="s">
        <v>715</v>
      </c>
      <c r="B82" s="943"/>
      <c r="C82" s="971">
        <v>80104</v>
      </c>
      <c r="D82" s="972"/>
      <c r="E82" s="973">
        <v>173000</v>
      </c>
      <c r="F82" s="973">
        <v>173000</v>
      </c>
      <c r="G82" s="973">
        <v>5000</v>
      </c>
      <c r="H82" s="973">
        <v>168000</v>
      </c>
      <c r="I82" s="973"/>
      <c r="J82" s="929">
        <v>2440</v>
      </c>
      <c r="K82" s="696">
        <v>1.4</v>
      </c>
    </row>
    <row r="83" spans="1:11" ht="63" customHeight="1">
      <c r="A83" s="710">
        <v>28</v>
      </c>
      <c r="B83" s="766" t="s">
        <v>716</v>
      </c>
      <c r="C83" s="931" t="s">
        <v>717</v>
      </c>
      <c r="D83" s="923">
        <v>2007</v>
      </c>
      <c r="E83" s="932">
        <v>25300</v>
      </c>
      <c r="F83" s="932">
        <v>25300</v>
      </c>
      <c r="G83" s="932"/>
      <c r="H83" s="932">
        <v>25300</v>
      </c>
      <c r="I83" s="932"/>
      <c r="J83" s="619">
        <v>0</v>
      </c>
      <c r="K83" s="631" t="s">
        <v>767</v>
      </c>
    </row>
    <row r="84" spans="1:11" ht="32.25" customHeight="1">
      <c r="A84" s="712" t="s">
        <v>508</v>
      </c>
      <c r="B84" s="743"/>
      <c r="C84" s="743"/>
      <c r="D84" s="743"/>
      <c r="E84" s="743"/>
      <c r="F84" s="743"/>
      <c r="G84" s="743"/>
      <c r="H84" s="743"/>
      <c r="I84" s="743"/>
      <c r="J84" s="743"/>
      <c r="K84" s="744"/>
    </row>
    <row r="85" spans="1:11" ht="22.5" customHeight="1">
      <c r="A85" s="731">
        <v>29</v>
      </c>
      <c r="B85" s="974" t="s">
        <v>718</v>
      </c>
      <c r="C85" s="975" t="s">
        <v>719</v>
      </c>
      <c r="D85" s="976">
        <v>2007</v>
      </c>
      <c r="E85" s="977">
        <v>83500</v>
      </c>
      <c r="F85" s="977">
        <v>83500</v>
      </c>
      <c r="G85" s="977">
        <v>8500</v>
      </c>
      <c r="H85" s="977">
        <v>75000</v>
      </c>
      <c r="I85" s="934"/>
      <c r="J85" s="640">
        <v>0</v>
      </c>
      <c r="K85" s="978" t="s">
        <v>767</v>
      </c>
    </row>
    <row r="86" spans="1:11" ht="39.75" customHeight="1">
      <c r="A86" s="731"/>
      <c r="B86" s="974" t="s">
        <v>720</v>
      </c>
      <c r="C86" s="975"/>
      <c r="D86" s="976">
        <v>2007</v>
      </c>
      <c r="E86" s="977">
        <v>66000</v>
      </c>
      <c r="F86" s="977">
        <v>66000</v>
      </c>
      <c r="G86" s="977"/>
      <c r="H86" s="977">
        <v>66000</v>
      </c>
      <c r="I86" s="934"/>
      <c r="J86" s="640">
        <v>0</v>
      </c>
      <c r="K86" s="978" t="s">
        <v>767</v>
      </c>
    </row>
    <row r="87" spans="1:11" ht="18" customHeight="1">
      <c r="A87" s="731"/>
      <c r="B87" s="979" t="s">
        <v>721</v>
      </c>
      <c r="C87" s="975"/>
      <c r="D87" s="976"/>
      <c r="E87" s="977">
        <v>149500</v>
      </c>
      <c r="F87" s="977">
        <v>149500</v>
      </c>
      <c r="G87" s="977">
        <v>8500</v>
      </c>
      <c r="H87" s="977">
        <v>141000</v>
      </c>
      <c r="I87" s="980"/>
      <c r="J87" s="640">
        <v>0</v>
      </c>
      <c r="K87" s="978" t="s">
        <v>767</v>
      </c>
    </row>
    <row r="88" spans="1:11" ht="33.75" customHeight="1">
      <c r="A88" s="712" t="s">
        <v>722</v>
      </c>
      <c r="B88" s="743"/>
      <c r="C88" s="743"/>
      <c r="D88" s="743"/>
      <c r="E88" s="743"/>
      <c r="F88" s="743"/>
      <c r="G88" s="743"/>
      <c r="H88" s="743"/>
      <c r="I88" s="743"/>
      <c r="J88" s="743"/>
      <c r="K88" s="744"/>
    </row>
    <row r="89" spans="1:11" ht="31.5" customHeight="1">
      <c r="A89" s="714" t="s">
        <v>723</v>
      </c>
      <c r="B89" s="943"/>
      <c r="C89" s="981">
        <v>80110</v>
      </c>
      <c r="D89" s="928"/>
      <c r="E89" s="944">
        <v>174800</v>
      </c>
      <c r="F89" s="944">
        <v>174800</v>
      </c>
      <c r="G89" s="944">
        <v>8500</v>
      </c>
      <c r="H89" s="944">
        <v>166300</v>
      </c>
      <c r="I89" s="931"/>
      <c r="J89" s="687">
        <v>0</v>
      </c>
      <c r="K89" s="749" t="s">
        <v>767</v>
      </c>
    </row>
    <row r="90" spans="1:11" ht="31.5" customHeight="1">
      <c r="A90" s="982" t="s">
        <v>724</v>
      </c>
      <c r="B90" s="983"/>
      <c r="C90" s="973">
        <v>801</v>
      </c>
      <c r="D90" s="972"/>
      <c r="E90" s="973">
        <v>872800</v>
      </c>
      <c r="F90" s="973">
        <v>806800</v>
      </c>
      <c r="G90" s="973">
        <v>13500</v>
      </c>
      <c r="H90" s="973">
        <v>793300</v>
      </c>
      <c r="I90" s="973"/>
      <c r="J90" s="984">
        <v>53468</v>
      </c>
      <c r="K90" s="985">
        <v>6.6</v>
      </c>
    </row>
    <row r="91" spans="1:11" ht="52.5" customHeight="1">
      <c r="A91" s="986">
        <v>30</v>
      </c>
      <c r="B91" s="804" t="s">
        <v>725</v>
      </c>
      <c r="C91" s="987" t="s">
        <v>726</v>
      </c>
      <c r="D91" s="806">
        <v>2007</v>
      </c>
      <c r="E91" s="988">
        <v>66670</v>
      </c>
      <c r="F91" s="988">
        <v>66670</v>
      </c>
      <c r="G91" s="988">
        <v>66670</v>
      </c>
      <c r="H91" s="988"/>
      <c r="I91" s="988"/>
      <c r="J91" s="619">
        <v>0</v>
      </c>
      <c r="K91" s="631" t="s">
        <v>767</v>
      </c>
    </row>
    <row r="92" spans="1:11" ht="30.75" customHeight="1">
      <c r="A92" s="989"/>
      <c r="B92" s="726" t="s">
        <v>727</v>
      </c>
      <c r="C92" s="990"/>
      <c r="D92" s="991">
        <v>2007</v>
      </c>
      <c r="E92" s="720">
        <v>5000</v>
      </c>
      <c r="F92" s="720">
        <v>5000</v>
      </c>
      <c r="G92" s="720">
        <v>5000</v>
      </c>
      <c r="H92" s="720"/>
      <c r="I92" s="720"/>
      <c r="J92" s="640">
        <v>0</v>
      </c>
      <c r="K92" s="978" t="s">
        <v>767</v>
      </c>
    </row>
    <row r="93" spans="1:11" ht="30.75" customHeight="1">
      <c r="A93" s="992" t="s">
        <v>728</v>
      </c>
      <c r="B93" s="993"/>
      <c r="C93" s="993"/>
      <c r="D93" s="993"/>
      <c r="E93" s="993"/>
      <c r="F93" s="993"/>
      <c r="G93" s="993"/>
      <c r="H93" s="993"/>
      <c r="I93" s="993"/>
      <c r="J93" s="993"/>
      <c r="K93" s="994"/>
    </row>
    <row r="94" spans="1:11" ht="26.25" customHeight="1">
      <c r="A94" s="714" t="s">
        <v>729</v>
      </c>
      <c r="B94" s="995"/>
      <c r="C94" s="973">
        <v>851</v>
      </c>
      <c r="D94" s="972"/>
      <c r="E94" s="973">
        <v>71670</v>
      </c>
      <c r="F94" s="973">
        <v>71670</v>
      </c>
      <c r="G94" s="973">
        <v>71670</v>
      </c>
      <c r="H94" s="973"/>
      <c r="I94" s="973"/>
      <c r="J94" s="640">
        <v>0</v>
      </c>
      <c r="K94" s="978" t="s">
        <v>767</v>
      </c>
    </row>
    <row r="95" spans="1:11" ht="42.75" customHeight="1">
      <c r="A95" s="798">
        <v>31</v>
      </c>
      <c r="B95" s="726" t="s">
        <v>730</v>
      </c>
      <c r="C95" s="752" t="s">
        <v>731</v>
      </c>
      <c r="D95" s="933">
        <v>2007</v>
      </c>
      <c r="E95" s="720">
        <v>18000</v>
      </c>
      <c r="F95" s="720">
        <v>18000</v>
      </c>
      <c r="G95" s="720">
        <v>18000</v>
      </c>
      <c r="H95" s="720"/>
      <c r="I95" s="720"/>
      <c r="J95" s="854">
        <v>0</v>
      </c>
      <c r="K95" s="634">
        <v>0</v>
      </c>
    </row>
    <row r="96" spans="1:11" ht="35.25" customHeight="1">
      <c r="A96" s="731"/>
      <c r="B96" s="974" t="s">
        <v>732</v>
      </c>
      <c r="C96" s="758"/>
      <c r="D96" s="976">
        <v>2007</v>
      </c>
      <c r="E96" s="977">
        <v>12000</v>
      </c>
      <c r="F96" s="977">
        <v>12000</v>
      </c>
      <c r="G96" s="977">
        <v>12000</v>
      </c>
      <c r="H96" s="980"/>
      <c r="I96" s="980"/>
      <c r="J96" s="996">
        <v>12000</v>
      </c>
      <c r="K96" s="997">
        <v>100</v>
      </c>
    </row>
    <row r="97" spans="1:11" s="705" customFormat="1" ht="18" customHeight="1">
      <c r="A97" s="737"/>
      <c r="B97" s="998" t="s">
        <v>733</v>
      </c>
      <c r="C97" s="973">
        <v>852</v>
      </c>
      <c r="D97" s="972"/>
      <c r="E97" s="973">
        <v>30000</v>
      </c>
      <c r="F97" s="973">
        <v>30000</v>
      </c>
      <c r="G97" s="973">
        <v>30000</v>
      </c>
      <c r="H97" s="973"/>
      <c r="I97" s="973"/>
      <c r="J97" s="999">
        <v>12000</v>
      </c>
      <c r="K97" s="1000">
        <v>40</v>
      </c>
    </row>
    <row r="98" spans="1:11" s="705" customFormat="1" ht="30.75" customHeight="1">
      <c r="A98" s="712" t="s">
        <v>734</v>
      </c>
      <c r="B98" s="743"/>
      <c r="C98" s="743"/>
      <c r="D98" s="743"/>
      <c r="E98" s="743"/>
      <c r="F98" s="743"/>
      <c r="G98" s="743"/>
      <c r="H98" s="743"/>
      <c r="I98" s="743"/>
      <c r="J98" s="743"/>
      <c r="K98" s="744"/>
    </row>
    <row r="99" spans="1:11" ht="52.5" customHeight="1">
      <c r="A99" s="710">
        <v>32</v>
      </c>
      <c r="B99" s="726" t="s">
        <v>735</v>
      </c>
      <c r="C99" s="856" t="s">
        <v>736</v>
      </c>
      <c r="D99" s="933">
        <v>2007</v>
      </c>
      <c r="E99" s="720">
        <v>317210</v>
      </c>
      <c r="F99" s="720">
        <v>317210</v>
      </c>
      <c r="G99" s="720">
        <v>2210</v>
      </c>
      <c r="H99" s="720">
        <v>315000</v>
      </c>
      <c r="I99" s="720"/>
      <c r="J99" s="996">
        <v>123888</v>
      </c>
      <c r="K99" s="997">
        <v>39.1</v>
      </c>
    </row>
    <row r="100" spans="1:11" ht="78" customHeight="1">
      <c r="A100" s="1001" t="s">
        <v>737</v>
      </c>
      <c r="B100" s="707"/>
      <c r="C100" s="707"/>
      <c r="D100" s="707"/>
      <c r="E100" s="707"/>
      <c r="F100" s="707"/>
      <c r="G100" s="707"/>
      <c r="H100" s="707"/>
      <c r="I100" s="707"/>
      <c r="J100" s="707"/>
      <c r="K100" s="517"/>
    </row>
    <row r="101" spans="1:11" ht="66" customHeight="1">
      <c r="A101" s="724">
        <v>33</v>
      </c>
      <c r="B101" s="766" t="s">
        <v>0</v>
      </c>
      <c r="C101" s="931" t="s">
        <v>1</v>
      </c>
      <c r="D101" s="923">
        <v>2007</v>
      </c>
      <c r="E101" s="932">
        <v>100000</v>
      </c>
      <c r="F101" s="932">
        <v>100000</v>
      </c>
      <c r="G101" s="932"/>
      <c r="H101" s="932">
        <v>100000</v>
      </c>
      <c r="I101" s="932"/>
      <c r="J101" s="810">
        <v>94995</v>
      </c>
      <c r="K101" s="550">
        <v>95</v>
      </c>
    </row>
    <row r="102" spans="1:11" ht="59.25" customHeight="1">
      <c r="A102" s="503"/>
      <c r="B102" s="1002" t="s">
        <v>2</v>
      </c>
      <c r="C102" s="1003"/>
      <c r="D102" s="1003"/>
      <c r="E102" s="1003"/>
      <c r="F102" s="1003"/>
      <c r="G102" s="1003"/>
      <c r="H102" s="1003"/>
      <c r="I102" s="1003"/>
      <c r="J102" s="1003"/>
      <c r="K102" s="1004"/>
    </row>
    <row r="103" spans="1:11" ht="52.5" customHeight="1">
      <c r="A103" s="503"/>
      <c r="B103" s="766" t="s">
        <v>3</v>
      </c>
      <c r="C103" s="931" t="s">
        <v>1</v>
      </c>
      <c r="D103" s="923">
        <v>2007</v>
      </c>
      <c r="E103" s="932">
        <v>15000</v>
      </c>
      <c r="F103" s="932">
        <v>15000</v>
      </c>
      <c r="G103" s="932"/>
      <c r="H103" s="932">
        <v>15000</v>
      </c>
      <c r="I103" s="932"/>
      <c r="J103" s="996">
        <v>0</v>
      </c>
      <c r="K103" s="735" t="s">
        <v>767</v>
      </c>
    </row>
    <row r="104" spans="1:11" ht="30" customHeight="1">
      <c r="A104" s="503"/>
      <c r="B104" s="992" t="s">
        <v>4</v>
      </c>
      <c r="C104" s="1005"/>
      <c r="D104" s="1005"/>
      <c r="E104" s="1005"/>
      <c r="F104" s="1005"/>
      <c r="G104" s="1005"/>
      <c r="H104" s="1005"/>
      <c r="I104" s="1005"/>
      <c r="J104" s="1005"/>
      <c r="K104" s="1006"/>
    </row>
    <row r="105" spans="1:11" ht="51.75" customHeight="1">
      <c r="A105" s="503"/>
      <c r="B105" s="722" t="s">
        <v>5</v>
      </c>
      <c r="C105" s="931" t="s">
        <v>1</v>
      </c>
      <c r="D105" s="923">
        <v>2007</v>
      </c>
      <c r="E105" s="932">
        <v>100000</v>
      </c>
      <c r="F105" s="932">
        <v>100000</v>
      </c>
      <c r="G105" s="932"/>
      <c r="H105" s="932">
        <v>100000</v>
      </c>
      <c r="I105" s="932"/>
      <c r="J105" s="996">
        <v>0</v>
      </c>
      <c r="K105" s="735" t="s">
        <v>767</v>
      </c>
    </row>
    <row r="106" spans="1:11" ht="29.25" customHeight="1">
      <c r="A106" s="503"/>
      <c r="B106" s="992" t="s">
        <v>6</v>
      </c>
      <c r="C106" s="1005"/>
      <c r="D106" s="1005"/>
      <c r="E106" s="1005"/>
      <c r="F106" s="1005"/>
      <c r="G106" s="1005"/>
      <c r="H106" s="1005"/>
      <c r="I106" s="1005"/>
      <c r="J106" s="1005"/>
      <c r="K106" s="1006"/>
    </row>
    <row r="107" spans="1:11" ht="51.75" customHeight="1">
      <c r="A107" s="503"/>
      <c r="B107" s="766" t="s">
        <v>7</v>
      </c>
      <c r="C107" s="931" t="s">
        <v>1</v>
      </c>
      <c r="D107" s="923">
        <v>2007</v>
      </c>
      <c r="E107" s="932">
        <v>35000</v>
      </c>
      <c r="F107" s="932">
        <v>35000</v>
      </c>
      <c r="G107" s="932"/>
      <c r="H107" s="932">
        <v>35000</v>
      </c>
      <c r="I107" s="932"/>
      <c r="J107" s="996">
        <v>0</v>
      </c>
      <c r="K107" s="735" t="s">
        <v>767</v>
      </c>
    </row>
    <row r="108" spans="1:11" ht="29.25" customHeight="1">
      <c r="A108" s="503"/>
      <c r="B108" s="992" t="s">
        <v>8</v>
      </c>
      <c r="C108" s="1005"/>
      <c r="D108" s="1005"/>
      <c r="E108" s="1005"/>
      <c r="F108" s="1005"/>
      <c r="G108" s="1005"/>
      <c r="H108" s="1005"/>
      <c r="I108" s="1005"/>
      <c r="J108" s="1005"/>
      <c r="K108" s="1006"/>
    </row>
    <row r="109" spans="1:11" ht="21" customHeight="1">
      <c r="A109" s="508"/>
      <c r="B109" s="939" t="s">
        <v>9</v>
      </c>
      <c r="C109" s="1007">
        <v>90095</v>
      </c>
      <c r="D109" s="940"/>
      <c r="E109" s="910">
        <v>250000</v>
      </c>
      <c r="F109" s="910">
        <v>250000</v>
      </c>
      <c r="G109" s="910"/>
      <c r="H109" s="910">
        <v>250000</v>
      </c>
      <c r="I109" s="960"/>
      <c r="J109" s="996">
        <v>94995</v>
      </c>
      <c r="K109" s="735">
        <v>38</v>
      </c>
    </row>
    <row r="110" spans="1:11" s="43" customFormat="1" ht="23.25" customHeight="1">
      <c r="A110" s="714" t="s">
        <v>10</v>
      </c>
      <c r="B110" s="943"/>
      <c r="C110" s="1008">
        <v>900</v>
      </c>
      <c r="D110" s="1009"/>
      <c r="E110" s="1008">
        <v>567210</v>
      </c>
      <c r="F110" s="1010">
        <v>567210</v>
      </c>
      <c r="G110" s="1008">
        <v>2210</v>
      </c>
      <c r="H110" s="1008">
        <v>565000</v>
      </c>
      <c r="I110" s="1008"/>
      <c r="J110" s="929">
        <v>218883</v>
      </c>
      <c r="K110" s="1011">
        <v>38.6</v>
      </c>
    </row>
    <row r="111" spans="1:11" s="43" customFormat="1" ht="78" customHeight="1">
      <c r="A111" s="724">
        <v>34</v>
      </c>
      <c r="B111" s="625" t="s">
        <v>11</v>
      </c>
      <c r="C111" s="932" t="s">
        <v>12</v>
      </c>
      <c r="D111" s="1012"/>
      <c r="E111" s="910">
        <v>212275</v>
      </c>
      <c r="F111" s="1013">
        <v>212275</v>
      </c>
      <c r="G111" s="910">
        <v>212275</v>
      </c>
      <c r="H111" s="960"/>
      <c r="I111" s="960"/>
      <c r="J111" s="996">
        <v>0</v>
      </c>
      <c r="K111" s="735" t="s">
        <v>767</v>
      </c>
    </row>
    <row r="112" spans="1:11" s="43" customFormat="1" ht="51" customHeight="1">
      <c r="A112" s="712" t="s">
        <v>13</v>
      </c>
      <c r="B112" s="707"/>
      <c r="C112" s="707"/>
      <c r="D112" s="707"/>
      <c r="E112" s="707"/>
      <c r="F112" s="707"/>
      <c r="G112" s="707"/>
      <c r="H112" s="707"/>
      <c r="I112" s="707"/>
      <c r="J112" s="707"/>
      <c r="K112" s="517"/>
    </row>
    <row r="113" spans="1:11" s="6" customFormat="1" ht="78" customHeight="1">
      <c r="A113" s="1014">
        <v>35</v>
      </c>
      <c r="B113" s="1015" t="s">
        <v>14</v>
      </c>
      <c r="C113" s="1016" t="s">
        <v>15</v>
      </c>
      <c r="D113" s="1017">
        <v>2007</v>
      </c>
      <c r="E113" s="1016">
        <v>30000</v>
      </c>
      <c r="F113" s="1016">
        <v>30000</v>
      </c>
      <c r="G113" s="1016">
        <v>30000</v>
      </c>
      <c r="H113" s="1016"/>
      <c r="I113" s="1018"/>
      <c r="J113" s="932">
        <v>21617</v>
      </c>
      <c r="K113" s="1019">
        <v>72.1</v>
      </c>
    </row>
    <row r="114" spans="1:11" s="6" customFormat="1" ht="34.5" customHeight="1">
      <c r="A114" s="1020" t="s">
        <v>16</v>
      </c>
      <c r="B114" s="707"/>
      <c r="C114" s="707"/>
      <c r="D114" s="707"/>
      <c r="E114" s="707"/>
      <c r="F114" s="707"/>
      <c r="G114" s="707"/>
      <c r="H114" s="707"/>
      <c r="I114" s="707"/>
      <c r="J114" s="707"/>
      <c r="K114" s="517"/>
    </row>
    <row r="115" spans="1:9" ht="23.25" customHeight="1" hidden="1">
      <c r="A115" s="508"/>
      <c r="B115" s="1021"/>
      <c r="C115" s="964"/>
      <c r="D115" s="1022"/>
      <c r="E115" s="1022"/>
      <c r="F115" s="1022"/>
      <c r="G115" s="1022"/>
      <c r="H115" s="1022"/>
      <c r="I115" s="1023"/>
    </row>
    <row r="116" s="828" customFormat="1" ht="22.5" customHeight="1">
      <c r="A116" s="1024"/>
    </row>
    <row r="117" s="828" customFormat="1" ht="30" customHeight="1">
      <c r="A117" s="1024"/>
    </row>
    <row r="118" s="828" customFormat="1" ht="18.75" customHeight="1">
      <c r="A118" s="1024"/>
    </row>
    <row r="119" s="828" customFormat="1" ht="18.75" customHeight="1">
      <c r="A119" s="1024"/>
    </row>
    <row r="120" s="843" customFormat="1" ht="37.5" customHeight="1">
      <c r="A120" s="1025"/>
    </row>
    <row r="121" spans="1:7" s="828" customFormat="1" ht="27.75" customHeight="1">
      <c r="A121" s="1026"/>
      <c r="B121" s="848"/>
      <c r="C121" s="848"/>
      <c r="D121" s="848"/>
      <c r="E121" s="848"/>
      <c r="F121" s="848"/>
      <c r="G121" s="848"/>
    </row>
    <row r="122" spans="1:17" ht="19.5" customHeight="1">
      <c r="A122" s="869"/>
      <c r="B122" s="524"/>
      <c r="C122" s="524"/>
      <c r="D122" s="524"/>
      <c r="E122" s="524"/>
      <c r="F122" s="524"/>
      <c r="G122" s="524"/>
      <c r="H122" s="524"/>
      <c r="I122" s="524"/>
      <c r="J122" s="524"/>
      <c r="K122" s="524"/>
      <c r="L122" s="524"/>
      <c r="M122" s="524"/>
      <c r="N122" s="524"/>
      <c r="O122" s="524"/>
      <c r="P122" s="524"/>
      <c r="Q122" s="524"/>
    </row>
    <row r="123" ht="17.25" customHeight="1"/>
    <row r="124" ht="40.5" customHeight="1"/>
    <row r="125" ht="76.5" customHeight="1"/>
    <row r="126" ht="99" customHeight="1"/>
    <row r="127" ht="76.5" customHeight="1"/>
    <row r="128" ht="30" customHeight="1"/>
    <row r="129" ht="19.5" customHeight="1"/>
    <row r="130" ht="23.25" customHeight="1"/>
    <row r="131" ht="21" customHeight="1"/>
    <row r="132" ht="84.75" customHeight="1"/>
    <row r="133" ht="36.75" customHeight="1"/>
    <row r="134" ht="36.75" customHeight="1"/>
    <row r="135" ht="13.5" customHeight="1"/>
    <row r="136" ht="30" customHeight="1"/>
    <row r="137" ht="18" customHeight="1"/>
    <row r="138" ht="19.5" customHeight="1"/>
    <row r="139" ht="24.75" customHeight="1"/>
    <row r="140" ht="26.25" customHeight="1"/>
    <row r="141" ht="18" customHeight="1"/>
    <row r="142" ht="18" customHeight="1"/>
    <row r="143" ht="18.75" customHeight="1"/>
    <row r="144" ht="23.25" customHeight="1"/>
    <row r="145" ht="12" customHeight="1"/>
    <row r="146" ht="14.25" customHeight="1"/>
    <row r="147" ht="27.75" customHeight="1"/>
    <row r="148" ht="27" customHeight="1"/>
    <row r="149" s="705" customFormat="1" ht="123" customHeight="1">
      <c r="A149" s="1027"/>
    </row>
    <row r="150" spans="1:9" ht="13.5" customHeight="1">
      <c r="A150" s="1026"/>
      <c r="B150" s="1028"/>
      <c r="C150" s="1029"/>
      <c r="D150" s="1029"/>
      <c r="E150" s="1030"/>
      <c r="F150" s="1030"/>
      <c r="G150" s="1030"/>
      <c r="H150" s="1030"/>
      <c r="I150" s="1030"/>
    </row>
    <row r="151" spans="1:9" ht="12.75" customHeight="1">
      <c r="A151" s="1026"/>
      <c r="B151" s="1028"/>
      <c r="C151" s="1029"/>
      <c r="D151" s="1029"/>
      <c r="E151" s="1030"/>
      <c r="F151" s="1030"/>
      <c r="G151" s="1030"/>
      <c r="H151" s="1030"/>
      <c r="I151" s="1030"/>
    </row>
    <row r="152" spans="1:9" ht="12.75">
      <c r="A152" s="865"/>
      <c r="B152" s="866"/>
      <c r="C152" s="867"/>
      <c r="D152" s="867"/>
      <c r="E152" s="868"/>
      <c r="F152" s="868"/>
      <c r="G152" s="868"/>
      <c r="H152" s="868"/>
      <c r="I152" s="868"/>
    </row>
    <row r="153" spans="1:9" ht="12.75">
      <c r="A153" s="865"/>
      <c r="B153" s="866"/>
      <c r="C153" s="867"/>
      <c r="D153" s="867"/>
      <c r="E153" s="868"/>
      <c r="F153" s="868"/>
      <c r="G153" s="868"/>
      <c r="H153" s="868"/>
      <c r="I153" s="868"/>
    </row>
    <row r="154" spans="1:9" ht="12.75">
      <c r="A154" s="869"/>
      <c r="B154" s="97"/>
      <c r="C154" s="870"/>
      <c r="D154" s="870"/>
      <c r="E154" s="871"/>
      <c r="F154" s="871"/>
      <c r="G154" s="871"/>
      <c r="H154" s="871"/>
      <c r="I154" s="871"/>
    </row>
    <row r="155" spans="1:9" ht="12.75">
      <c r="A155" s="869"/>
      <c r="B155" s="97"/>
      <c r="C155" s="870"/>
      <c r="D155" s="870"/>
      <c r="E155" s="871"/>
      <c r="F155" s="871"/>
      <c r="G155" s="871"/>
      <c r="H155" s="871"/>
      <c r="I155" s="871"/>
    </row>
    <row r="156" spans="1:9" ht="12.75">
      <c r="A156" s="869"/>
      <c r="B156" s="97"/>
      <c r="C156" s="870"/>
      <c r="D156" s="870"/>
      <c r="E156" s="871"/>
      <c r="F156" s="871"/>
      <c r="G156" s="871"/>
      <c r="H156" s="871"/>
      <c r="I156" s="871"/>
    </row>
    <row r="157" spans="1:9" ht="12.75">
      <c r="A157" s="869"/>
      <c r="B157" s="97"/>
      <c r="C157" s="870"/>
      <c r="D157" s="870"/>
      <c r="E157" s="871"/>
      <c r="F157" s="871"/>
      <c r="G157" s="871"/>
      <c r="H157" s="871"/>
      <c r="I157" s="871"/>
    </row>
    <row r="158" spans="1:9" ht="12.75">
      <c r="A158" s="869"/>
      <c r="B158" s="97"/>
      <c r="C158" s="870"/>
      <c r="D158" s="870"/>
      <c r="E158" s="871"/>
      <c r="F158" s="871"/>
      <c r="G158" s="871"/>
      <c r="H158" s="871"/>
      <c r="I158" s="871"/>
    </row>
    <row r="159" spans="1:9" ht="12.75">
      <c r="A159" s="869"/>
      <c r="B159" s="97"/>
      <c r="C159" s="870"/>
      <c r="D159" s="870"/>
      <c r="E159" s="871"/>
      <c r="F159" s="871"/>
      <c r="G159" s="871"/>
      <c r="H159" s="871"/>
      <c r="I159" s="871"/>
    </row>
    <row r="160" spans="1:9" ht="12.75">
      <c r="A160" s="869"/>
      <c r="B160" s="97"/>
      <c r="C160" s="870"/>
      <c r="D160" s="870"/>
      <c r="E160" s="871"/>
      <c r="F160" s="871"/>
      <c r="G160" s="871"/>
      <c r="H160" s="871"/>
      <c r="I160" s="871"/>
    </row>
    <row r="161" spans="1:9" ht="12.75">
      <c r="A161" s="869"/>
      <c r="B161" s="97"/>
      <c r="C161" s="870"/>
      <c r="D161" s="870"/>
      <c r="E161" s="871"/>
      <c r="F161" s="871"/>
      <c r="G161" s="871"/>
      <c r="H161" s="871"/>
      <c r="I161" s="871"/>
    </row>
    <row r="162" spans="1:9" ht="12.75">
      <c r="A162" s="869"/>
      <c r="B162" s="97"/>
      <c r="C162" s="870"/>
      <c r="D162" s="870"/>
      <c r="E162" s="871"/>
      <c r="F162" s="871"/>
      <c r="G162" s="871"/>
      <c r="H162" s="871"/>
      <c r="I162" s="871"/>
    </row>
    <row r="163" spans="1:9" ht="12.75">
      <c r="A163" s="869"/>
      <c r="B163" s="97"/>
      <c r="C163" s="870"/>
      <c r="D163" s="870"/>
      <c r="E163" s="871"/>
      <c r="F163" s="871"/>
      <c r="G163" s="871"/>
      <c r="H163" s="871"/>
      <c r="I163" s="871"/>
    </row>
    <row r="164" spans="1:9" ht="12.75">
      <c r="A164" s="869"/>
      <c r="B164" s="97"/>
      <c r="C164" s="870"/>
      <c r="D164" s="870"/>
      <c r="E164" s="871"/>
      <c r="F164" s="871"/>
      <c r="G164" s="871"/>
      <c r="H164" s="871"/>
      <c r="I164" s="871"/>
    </row>
    <row r="165" spans="1:9" ht="12.75">
      <c r="A165" s="869"/>
      <c r="B165" s="97"/>
      <c r="C165" s="870"/>
      <c r="D165" s="870"/>
      <c r="E165" s="871"/>
      <c r="F165" s="871"/>
      <c r="G165" s="871"/>
      <c r="H165" s="871"/>
      <c r="I165" s="871"/>
    </row>
    <row r="166" spans="1:9" ht="12.75">
      <c r="A166" s="869"/>
      <c r="B166" s="97"/>
      <c r="C166" s="870"/>
      <c r="D166" s="870"/>
      <c r="E166" s="871"/>
      <c r="F166" s="871"/>
      <c r="G166" s="871"/>
      <c r="H166" s="871"/>
      <c r="I166" s="871"/>
    </row>
    <row r="167" spans="1:9" ht="12.75">
      <c r="A167" s="869"/>
      <c r="B167" s="97"/>
      <c r="C167" s="870"/>
      <c r="D167" s="870"/>
      <c r="E167" s="871"/>
      <c r="F167" s="871"/>
      <c r="G167" s="871"/>
      <c r="H167" s="871"/>
      <c r="I167" s="871"/>
    </row>
    <row r="168" spans="1:9" ht="12.75">
      <c r="A168" s="869"/>
      <c r="B168" s="97"/>
      <c r="C168" s="870"/>
      <c r="D168" s="870"/>
      <c r="E168" s="871"/>
      <c r="F168" s="871"/>
      <c r="G168" s="871"/>
      <c r="H168" s="871"/>
      <c r="I168" s="871"/>
    </row>
    <row r="169" spans="1:9" ht="12.75">
      <c r="A169" s="869"/>
      <c r="B169" s="97"/>
      <c r="C169" s="870"/>
      <c r="D169" s="870"/>
      <c r="E169" s="871"/>
      <c r="F169" s="871"/>
      <c r="G169" s="871"/>
      <c r="H169" s="871"/>
      <c r="I169" s="871"/>
    </row>
    <row r="170" spans="1:9" ht="12.75">
      <c r="A170" s="869"/>
      <c r="B170" s="97"/>
      <c r="C170" s="870"/>
      <c r="D170" s="870"/>
      <c r="E170" s="871"/>
      <c r="F170" s="871"/>
      <c r="G170" s="871"/>
      <c r="H170" s="871"/>
      <c r="I170" s="871"/>
    </row>
    <row r="171" spans="1:9" ht="12.75">
      <c r="A171" s="869"/>
      <c r="B171" s="97"/>
      <c r="C171" s="870"/>
      <c r="D171" s="870"/>
      <c r="E171" s="871"/>
      <c r="F171" s="871"/>
      <c r="G171" s="871"/>
      <c r="H171" s="871"/>
      <c r="I171" s="871"/>
    </row>
    <row r="172" spans="1:9" ht="12.75">
      <c r="A172" s="869"/>
      <c r="B172" s="97"/>
      <c r="C172" s="870"/>
      <c r="D172" s="870"/>
      <c r="E172" s="871"/>
      <c r="F172" s="871"/>
      <c r="G172" s="871"/>
      <c r="H172" s="871"/>
      <c r="I172" s="871"/>
    </row>
    <row r="173" spans="1:9" ht="12.75">
      <c r="A173" s="869"/>
      <c r="B173" s="97"/>
      <c r="C173" s="870"/>
      <c r="D173" s="870"/>
      <c r="E173" s="871"/>
      <c r="F173" s="871"/>
      <c r="G173" s="871"/>
      <c r="H173" s="871"/>
      <c r="I173" s="871"/>
    </row>
    <row r="174" spans="1:9" ht="12.75">
      <c r="A174" s="869"/>
      <c r="B174" s="97"/>
      <c r="C174" s="870"/>
      <c r="D174" s="870"/>
      <c r="E174" s="871"/>
      <c r="F174" s="871"/>
      <c r="G174" s="871"/>
      <c r="H174" s="871"/>
      <c r="I174" s="871"/>
    </row>
    <row r="175" spans="1:9" ht="12.75">
      <c r="A175" s="869"/>
      <c r="B175" s="97"/>
      <c r="C175" s="870"/>
      <c r="D175" s="870"/>
      <c r="E175" s="871"/>
      <c r="F175" s="871"/>
      <c r="G175" s="871"/>
      <c r="H175" s="871"/>
      <c r="I175" s="871"/>
    </row>
    <row r="176" spans="1:9" ht="12.75">
      <c r="A176" s="869"/>
      <c r="B176" s="97"/>
      <c r="C176" s="870"/>
      <c r="D176" s="870"/>
      <c r="E176" s="871"/>
      <c r="F176" s="871"/>
      <c r="G176" s="871"/>
      <c r="H176" s="871"/>
      <c r="I176" s="871"/>
    </row>
    <row r="177" spans="1:9" ht="12.75">
      <c r="A177" s="869"/>
      <c r="B177" s="97"/>
      <c r="C177" s="870"/>
      <c r="D177" s="870"/>
      <c r="E177" s="871"/>
      <c r="F177" s="871"/>
      <c r="G177" s="871"/>
      <c r="H177" s="871"/>
      <c r="I177" s="871"/>
    </row>
    <row r="178" spans="1:9" ht="12.75">
      <c r="A178" s="869"/>
      <c r="B178" s="97"/>
      <c r="C178" s="870"/>
      <c r="D178" s="870"/>
      <c r="E178" s="871"/>
      <c r="F178" s="871"/>
      <c r="G178" s="871"/>
      <c r="H178" s="871"/>
      <c r="I178" s="871"/>
    </row>
    <row r="179" spans="1:9" ht="12.75">
      <c r="A179" s="869"/>
      <c r="B179" s="97"/>
      <c r="C179" s="870"/>
      <c r="D179" s="870"/>
      <c r="E179" s="871"/>
      <c r="F179" s="871"/>
      <c r="G179" s="871"/>
      <c r="H179" s="871"/>
      <c r="I179" s="871"/>
    </row>
    <row r="180" spans="1:9" ht="12.75">
      <c r="A180" s="869"/>
      <c r="B180" s="97"/>
      <c r="C180" s="870"/>
      <c r="D180" s="870"/>
      <c r="E180" s="871"/>
      <c r="F180" s="871"/>
      <c r="G180" s="871"/>
      <c r="H180" s="871"/>
      <c r="I180" s="871"/>
    </row>
    <row r="181" spans="1:9" ht="12.75">
      <c r="A181" s="869"/>
      <c r="B181" s="97"/>
      <c r="C181" s="870"/>
      <c r="D181" s="870"/>
      <c r="E181" s="871"/>
      <c r="F181" s="871"/>
      <c r="G181" s="871"/>
      <c r="H181" s="871"/>
      <c r="I181" s="871"/>
    </row>
    <row r="182" spans="1:9" ht="12.75">
      <c r="A182" s="869"/>
      <c r="B182" s="97"/>
      <c r="C182" s="870"/>
      <c r="D182" s="870"/>
      <c r="E182" s="871"/>
      <c r="F182" s="871"/>
      <c r="G182" s="871"/>
      <c r="H182" s="871"/>
      <c r="I182" s="871"/>
    </row>
    <row r="183" spans="1:9" ht="12.75">
      <c r="A183" s="869"/>
      <c r="B183" s="97"/>
      <c r="C183" s="870"/>
      <c r="D183" s="870"/>
      <c r="E183" s="871"/>
      <c r="F183" s="871"/>
      <c r="G183" s="871"/>
      <c r="H183" s="871"/>
      <c r="I183" s="871"/>
    </row>
    <row r="184" spans="1:9" ht="12.75">
      <c r="A184" s="869"/>
      <c r="B184" s="97"/>
      <c r="C184" s="870"/>
      <c r="D184" s="870"/>
      <c r="E184" s="870"/>
      <c r="F184" s="870"/>
      <c r="G184" s="870"/>
      <c r="H184" s="870"/>
      <c r="I184" s="870"/>
    </row>
    <row r="185" spans="1:9" ht="12.75">
      <c r="A185" s="869"/>
      <c r="B185" s="97"/>
      <c r="C185" s="870"/>
      <c r="D185" s="870"/>
      <c r="E185" s="870"/>
      <c r="F185" s="870"/>
      <c r="G185" s="870"/>
      <c r="H185" s="870"/>
      <c r="I185" s="870"/>
    </row>
    <row r="186" spans="1:9" ht="12.75">
      <c r="A186" s="869"/>
      <c r="B186" s="97"/>
      <c r="C186" s="870"/>
      <c r="D186" s="870"/>
      <c r="E186" s="870"/>
      <c r="F186" s="870"/>
      <c r="G186" s="870"/>
      <c r="H186" s="870"/>
      <c r="I186" s="870"/>
    </row>
    <row r="187" spans="1:9" ht="12.75">
      <c r="A187" s="869"/>
      <c r="B187" s="97"/>
      <c r="C187" s="870"/>
      <c r="D187" s="870"/>
      <c r="E187" s="870"/>
      <c r="F187" s="870"/>
      <c r="G187" s="870"/>
      <c r="H187" s="870"/>
      <c r="I187" s="870"/>
    </row>
    <row r="188" spans="1:9" ht="12.75">
      <c r="A188" s="869"/>
      <c r="B188" s="97"/>
      <c r="C188" s="870"/>
      <c r="D188" s="870"/>
      <c r="E188" s="870"/>
      <c r="F188" s="870"/>
      <c r="G188" s="870"/>
      <c r="H188" s="870"/>
      <c r="I188" s="870"/>
    </row>
    <row r="189" spans="1:9" ht="12.75">
      <c r="A189" s="869"/>
      <c r="B189" s="97"/>
      <c r="C189" s="524"/>
      <c r="D189" s="524"/>
      <c r="E189" s="524"/>
      <c r="F189" s="524"/>
      <c r="G189" s="524"/>
      <c r="H189" s="524"/>
      <c r="I189" s="524"/>
    </row>
    <row r="190" spans="1:9" ht="12.75">
      <c r="A190" s="869"/>
      <c r="B190" s="97"/>
      <c r="C190" s="524"/>
      <c r="D190" s="524"/>
      <c r="E190" s="524"/>
      <c r="F190" s="524"/>
      <c r="G190" s="524"/>
      <c r="H190" s="524"/>
      <c r="I190" s="524"/>
    </row>
    <row r="191" spans="1:9" ht="12.75">
      <c r="A191" s="869"/>
      <c r="B191" s="97"/>
      <c r="C191" s="524"/>
      <c r="D191" s="524"/>
      <c r="E191" s="524"/>
      <c r="F191" s="524"/>
      <c r="G191" s="524"/>
      <c r="H191" s="524"/>
      <c r="I191" s="524"/>
    </row>
    <row r="192" spans="1:9" ht="12.75">
      <c r="A192" s="869"/>
      <c r="B192" s="97"/>
      <c r="C192" s="524"/>
      <c r="D192" s="524"/>
      <c r="E192" s="524"/>
      <c r="F192" s="524"/>
      <c r="G192" s="524"/>
      <c r="H192" s="524"/>
      <c r="I192" s="524"/>
    </row>
    <row r="193" spans="1:9" ht="12.75">
      <c r="A193" s="869"/>
      <c r="B193" s="97"/>
      <c r="C193" s="524"/>
      <c r="D193" s="524"/>
      <c r="E193" s="524"/>
      <c r="F193" s="524"/>
      <c r="G193" s="524"/>
      <c r="H193" s="524"/>
      <c r="I193" s="524"/>
    </row>
    <row r="194" spans="1:9" ht="12.75">
      <c r="A194" s="869"/>
      <c r="B194" s="97"/>
      <c r="C194" s="524"/>
      <c r="D194" s="524"/>
      <c r="E194" s="524"/>
      <c r="F194" s="524"/>
      <c r="G194" s="524"/>
      <c r="H194" s="524"/>
      <c r="I194" s="524"/>
    </row>
    <row r="195" spans="1:9" ht="12.75">
      <c r="A195" s="869"/>
      <c r="B195" s="97"/>
      <c r="C195" s="524"/>
      <c r="D195" s="524"/>
      <c r="E195" s="524"/>
      <c r="F195" s="524"/>
      <c r="G195" s="524"/>
      <c r="H195" s="524"/>
      <c r="I195" s="524"/>
    </row>
    <row r="196" spans="1:9" ht="12.75">
      <c r="A196" s="869"/>
      <c r="B196" s="97"/>
      <c r="C196" s="524"/>
      <c r="D196" s="524"/>
      <c r="E196" s="524"/>
      <c r="F196" s="524"/>
      <c r="G196" s="524"/>
      <c r="H196" s="524"/>
      <c r="I196" s="524"/>
    </row>
    <row r="197" spans="1:9" ht="12.75">
      <c r="A197" s="869"/>
      <c r="B197" s="97"/>
      <c r="C197" s="524"/>
      <c r="D197" s="524"/>
      <c r="E197" s="524"/>
      <c r="F197" s="524"/>
      <c r="G197" s="524"/>
      <c r="H197" s="524"/>
      <c r="I197" s="524"/>
    </row>
    <row r="198" spans="1:9" ht="12.75">
      <c r="A198" s="869"/>
      <c r="B198" s="525"/>
      <c r="C198" s="524"/>
      <c r="D198" s="524"/>
      <c r="E198" s="524"/>
      <c r="F198" s="524"/>
      <c r="G198" s="524"/>
      <c r="H198" s="524"/>
      <c r="I198" s="524"/>
    </row>
    <row r="199" spans="1:9" ht="12.75">
      <c r="A199" s="869"/>
      <c r="B199" s="525"/>
      <c r="C199" s="524"/>
      <c r="D199" s="524"/>
      <c r="E199" s="524"/>
      <c r="F199" s="524"/>
      <c r="G199" s="524"/>
      <c r="H199" s="524"/>
      <c r="I199" s="524"/>
    </row>
    <row r="200" spans="1:9" ht="12.75">
      <c r="A200" s="869"/>
      <c r="B200" s="525"/>
      <c r="C200" s="524"/>
      <c r="D200" s="524"/>
      <c r="E200" s="524"/>
      <c r="F200" s="524"/>
      <c r="G200" s="524"/>
      <c r="H200" s="524"/>
      <c r="I200" s="524"/>
    </row>
    <row r="201" spans="1:9" ht="12.75">
      <c r="A201" s="869"/>
      <c r="B201" s="525"/>
      <c r="C201" s="524"/>
      <c r="D201" s="524"/>
      <c r="E201" s="524"/>
      <c r="F201" s="524"/>
      <c r="G201" s="524"/>
      <c r="H201" s="524"/>
      <c r="I201" s="524"/>
    </row>
    <row r="202" spans="1:9" ht="12.75">
      <c r="A202" s="869"/>
      <c r="B202" s="525"/>
      <c r="C202" s="524"/>
      <c r="D202" s="524"/>
      <c r="E202" s="524"/>
      <c r="F202" s="524"/>
      <c r="G202" s="524"/>
      <c r="H202" s="524"/>
      <c r="I202" s="524"/>
    </row>
    <row r="203" spans="1:9" ht="12.75">
      <c r="A203" s="869"/>
      <c r="B203" s="525"/>
      <c r="C203" s="524"/>
      <c r="D203" s="524"/>
      <c r="E203" s="524"/>
      <c r="F203" s="524"/>
      <c r="G203" s="524"/>
      <c r="H203" s="524"/>
      <c r="I203" s="524"/>
    </row>
    <row r="204" spans="1:9" ht="12.75">
      <c r="A204" s="869"/>
      <c r="B204" s="525"/>
      <c r="C204" s="524"/>
      <c r="D204" s="524"/>
      <c r="E204" s="524"/>
      <c r="F204" s="524"/>
      <c r="G204" s="524"/>
      <c r="H204" s="524"/>
      <c r="I204" s="524"/>
    </row>
    <row r="205" spans="1:9" ht="12.75">
      <c r="A205" s="869"/>
      <c r="B205" s="525"/>
      <c r="C205" s="524"/>
      <c r="D205" s="524"/>
      <c r="E205" s="524"/>
      <c r="F205" s="524"/>
      <c r="G205" s="524"/>
      <c r="H205" s="524"/>
      <c r="I205" s="524"/>
    </row>
    <row r="206" spans="1:9" ht="12.75">
      <c r="A206" s="869"/>
      <c r="B206" s="525"/>
      <c r="C206" s="524"/>
      <c r="D206" s="524"/>
      <c r="E206" s="524"/>
      <c r="F206" s="524"/>
      <c r="G206" s="524"/>
      <c r="H206" s="524"/>
      <c r="I206" s="524"/>
    </row>
    <row r="207" ht="12.75">
      <c r="B207" s="95"/>
    </row>
    <row r="208" ht="12.75">
      <c r="B208" s="95"/>
    </row>
    <row r="209" ht="12.75">
      <c r="B209" s="95"/>
    </row>
    <row r="210" ht="12.75">
      <c r="B210" s="95"/>
    </row>
    <row r="211" ht="12.75">
      <c r="B211" s="95"/>
    </row>
    <row r="212" ht="12.75">
      <c r="B212" s="95"/>
    </row>
    <row r="213" ht="12.75">
      <c r="B213" s="95"/>
    </row>
    <row r="214" ht="12.75">
      <c r="B214" s="95"/>
    </row>
    <row r="215" ht="12.75">
      <c r="B215" s="95"/>
    </row>
    <row r="216" ht="12.75">
      <c r="B216" s="95"/>
    </row>
    <row r="217" ht="12.75">
      <c r="B217" s="95"/>
    </row>
    <row r="218" ht="12.75">
      <c r="B218" s="95"/>
    </row>
    <row r="219" ht="12.75">
      <c r="B219" s="95"/>
    </row>
    <row r="220" ht="12.75">
      <c r="B220" s="95"/>
    </row>
    <row r="221" ht="12.75">
      <c r="B221" s="95"/>
    </row>
    <row r="222" ht="12.75">
      <c r="B222" s="95"/>
    </row>
    <row r="223" ht="12.75">
      <c r="B223" s="95"/>
    </row>
    <row r="224" ht="12.75">
      <c r="B224" s="95"/>
    </row>
    <row r="225" ht="12.75">
      <c r="B225" s="95"/>
    </row>
    <row r="226" ht="12.75">
      <c r="B226" s="95"/>
    </row>
    <row r="227" ht="12.75">
      <c r="B227" s="95"/>
    </row>
    <row r="228" ht="12.75">
      <c r="B228" s="95"/>
    </row>
    <row r="229" ht="12.75">
      <c r="B229" s="95"/>
    </row>
    <row r="230" ht="12.75">
      <c r="B230" s="95"/>
    </row>
    <row r="231" ht="12.75">
      <c r="B231" s="95"/>
    </row>
    <row r="232" ht="12.75">
      <c r="B232" s="95"/>
    </row>
    <row r="233" ht="12.75">
      <c r="B233" s="95"/>
    </row>
    <row r="234" ht="12.75">
      <c r="B234" s="95"/>
    </row>
    <row r="235" ht="12.75">
      <c r="B235" s="95"/>
    </row>
    <row r="236" ht="12.75">
      <c r="B236" s="95"/>
    </row>
    <row r="237" ht="12.75">
      <c r="B237" s="95"/>
    </row>
    <row r="238" ht="12.75">
      <c r="B238" s="95"/>
    </row>
    <row r="239" ht="12.75">
      <c r="B239" s="95"/>
    </row>
    <row r="240" ht="12.75">
      <c r="B240" s="95"/>
    </row>
    <row r="241" ht="12.75">
      <c r="B241" s="95"/>
    </row>
    <row r="242" ht="12.75">
      <c r="B242" s="95"/>
    </row>
    <row r="243" ht="12.75">
      <c r="B243" s="95"/>
    </row>
    <row r="244" ht="12.75">
      <c r="B244" s="95"/>
    </row>
    <row r="245" ht="12.75">
      <c r="B245" s="95"/>
    </row>
    <row r="246" ht="12.75">
      <c r="B246" s="95"/>
    </row>
    <row r="247" ht="12.75">
      <c r="B247" s="95"/>
    </row>
    <row r="248" ht="12.75">
      <c r="B248" s="95"/>
    </row>
    <row r="249" ht="12.75">
      <c r="B249" s="95"/>
    </row>
    <row r="250" ht="12.75">
      <c r="B250" s="95"/>
    </row>
    <row r="251" ht="12.75">
      <c r="B251" s="95"/>
    </row>
    <row r="252" ht="12.75">
      <c r="B252" s="95"/>
    </row>
    <row r="253" ht="12.75">
      <c r="B253" s="95"/>
    </row>
    <row r="254" ht="12.75">
      <c r="B254" s="95"/>
    </row>
    <row r="255" ht="12.75">
      <c r="B255" s="95"/>
    </row>
    <row r="256" ht="12.75">
      <c r="B256" s="95"/>
    </row>
    <row r="257" ht="12.75">
      <c r="B257" s="95"/>
    </row>
    <row r="258" ht="12.75">
      <c r="B258" s="95"/>
    </row>
    <row r="259" ht="12.75">
      <c r="B259" s="95"/>
    </row>
    <row r="260" ht="12.75">
      <c r="B260" s="95"/>
    </row>
    <row r="261" ht="12.75">
      <c r="B261" s="95"/>
    </row>
    <row r="262" ht="12.75">
      <c r="B262" s="95"/>
    </row>
    <row r="263" ht="12.75">
      <c r="B263" s="95"/>
    </row>
    <row r="264" ht="12.75">
      <c r="B264" s="95"/>
    </row>
    <row r="265" ht="12.75">
      <c r="B265" s="95"/>
    </row>
    <row r="266" ht="12.75">
      <c r="B266" s="95"/>
    </row>
    <row r="267" ht="12.75">
      <c r="B267" s="95"/>
    </row>
    <row r="268" ht="12.75">
      <c r="B268" s="6"/>
    </row>
    <row r="269" ht="12.75">
      <c r="B269" s="6"/>
    </row>
    <row r="270" ht="12.75">
      <c r="B270" s="6"/>
    </row>
    <row r="271" ht="12.75">
      <c r="B271" s="6"/>
    </row>
    <row r="272" ht="12.75">
      <c r="B272" s="6"/>
    </row>
    <row r="273" ht="12.75">
      <c r="B273" s="6"/>
    </row>
    <row r="274" ht="12.75">
      <c r="B274" s="6"/>
    </row>
    <row r="275" ht="12.75">
      <c r="B275" s="6"/>
    </row>
    <row r="276" ht="12.75">
      <c r="B276" s="6"/>
    </row>
    <row r="277" ht="12.75">
      <c r="B277" s="6"/>
    </row>
    <row r="278" ht="12.75">
      <c r="B278" s="6"/>
    </row>
    <row r="279" ht="12.75">
      <c r="B279" s="6"/>
    </row>
    <row r="280" ht="12.75">
      <c r="B280" s="6"/>
    </row>
    <row r="281" ht="12.75">
      <c r="B281" s="6"/>
    </row>
    <row r="282" ht="12.75">
      <c r="B282" s="6"/>
    </row>
    <row r="283" ht="12.75">
      <c r="B283" s="6"/>
    </row>
    <row r="284" ht="12.75">
      <c r="B284" s="6"/>
    </row>
    <row r="285" ht="12.75">
      <c r="B285" s="6"/>
    </row>
    <row r="286" ht="12.75">
      <c r="B286" s="6"/>
    </row>
    <row r="287" ht="12.75">
      <c r="B287" s="6"/>
    </row>
    <row r="288" ht="12.75">
      <c r="B288" s="6"/>
    </row>
    <row r="289" ht="12.75">
      <c r="B289" s="6"/>
    </row>
  </sheetData>
  <mergeCells count="93">
    <mergeCell ref="A114:K114"/>
    <mergeCell ref="B106:K106"/>
    <mergeCell ref="B108:K108"/>
    <mergeCell ref="A110:B110"/>
    <mergeCell ref="A112:K112"/>
    <mergeCell ref="A98:K98"/>
    <mergeCell ref="A100:K100"/>
    <mergeCell ref="B102:K102"/>
    <mergeCell ref="B104:K104"/>
    <mergeCell ref="A93:K93"/>
    <mergeCell ref="A94:B94"/>
    <mergeCell ref="A95:A97"/>
    <mergeCell ref="C95:C96"/>
    <mergeCell ref="A88:K88"/>
    <mergeCell ref="A89:B89"/>
    <mergeCell ref="A90:B90"/>
    <mergeCell ref="C91:C92"/>
    <mergeCell ref="A82:B82"/>
    <mergeCell ref="A84:K84"/>
    <mergeCell ref="A85:A87"/>
    <mergeCell ref="C85:C87"/>
    <mergeCell ref="A75:B75"/>
    <mergeCell ref="A77:K77"/>
    <mergeCell ref="A79:K79"/>
    <mergeCell ref="A81:K81"/>
    <mergeCell ref="A68:K68"/>
    <mergeCell ref="A70:K70"/>
    <mergeCell ref="A72:K72"/>
    <mergeCell ref="A74:K74"/>
    <mergeCell ref="A61:A63"/>
    <mergeCell ref="C61:C63"/>
    <mergeCell ref="A64:K64"/>
    <mergeCell ref="A66:K66"/>
    <mergeCell ref="A55:K55"/>
    <mergeCell ref="A57:K57"/>
    <mergeCell ref="A58:B58"/>
    <mergeCell ref="A60:K60"/>
    <mergeCell ref="A48:K48"/>
    <mergeCell ref="A49:B49"/>
    <mergeCell ref="A51:K51"/>
    <mergeCell ref="A53:K53"/>
    <mergeCell ref="A40:B40"/>
    <mergeCell ref="A42:K42"/>
    <mergeCell ref="A44:K44"/>
    <mergeCell ref="A46:K46"/>
    <mergeCell ref="A33:K33"/>
    <mergeCell ref="A35:K35"/>
    <mergeCell ref="A37:K37"/>
    <mergeCell ref="A39:K39"/>
    <mergeCell ref="A27:K27"/>
    <mergeCell ref="A28:K28"/>
    <mergeCell ref="A29:K29"/>
    <mergeCell ref="A31:K31"/>
    <mergeCell ref="A22:B22"/>
    <mergeCell ref="A24:K24"/>
    <mergeCell ref="A25:K25"/>
    <mergeCell ref="A26:K26"/>
    <mergeCell ref="J15:J17"/>
    <mergeCell ref="K15:K17"/>
    <mergeCell ref="A19:K19"/>
    <mergeCell ref="A21:K21"/>
    <mergeCell ref="F15:F18"/>
    <mergeCell ref="G15:G18"/>
    <mergeCell ref="H15:H18"/>
    <mergeCell ref="I15:I18"/>
    <mergeCell ref="A15:A18"/>
    <mergeCell ref="B15:B18"/>
    <mergeCell ref="D15:D18"/>
    <mergeCell ref="E15:E18"/>
    <mergeCell ref="I11:I13"/>
    <mergeCell ref="J11:J13"/>
    <mergeCell ref="K11:K13"/>
    <mergeCell ref="A14:K14"/>
    <mergeCell ref="F7:F8"/>
    <mergeCell ref="G7:I7"/>
    <mergeCell ref="A10:B10"/>
    <mergeCell ref="A11:A13"/>
    <mergeCell ref="B11:B13"/>
    <mergeCell ref="D11:D13"/>
    <mergeCell ref="E11:E13"/>
    <mergeCell ref="F11:F13"/>
    <mergeCell ref="G11:G13"/>
    <mergeCell ref="H11:H13"/>
    <mergeCell ref="A3:K3"/>
    <mergeCell ref="A4:K4"/>
    <mergeCell ref="A6:A8"/>
    <mergeCell ref="B6:B8"/>
    <mergeCell ref="C6:C8"/>
    <mergeCell ref="D6:D8"/>
    <mergeCell ref="E6:E8"/>
    <mergeCell ref="F6:I6"/>
    <mergeCell ref="J6:J8"/>
    <mergeCell ref="K6:K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T272"/>
  <sheetViews>
    <sheetView workbookViewId="0" topLeftCell="A1">
      <selection activeCell="A4" sqref="A4:O4"/>
    </sheetView>
  </sheetViews>
  <sheetFormatPr defaultColWidth="9.00390625" defaultRowHeight="12.75"/>
  <cols>
    <col min="1" max="1" width="3.125" style="0" customWidth="1"/>
    <col min="2" max="2" width="17.25390625" style="0" customWidth="1"/>
    <col min="3" max="3" width="12.25390625" style="0" customWidth="1"/>
    <col min="4" max="4" width="8.625" style="0" customWidth="1"/>
    <col min="5" max="6" width="11.00390625" style="0" customWidth="1"/>
    <col min="7" max="7" width="8.75390625" style="0" customWidth="1"/>
    <col min="8" max="8" width="9.875" style="0" customWidth="1"/>
    <col min="9" max="9" width="10.125" style="0" customWidth="1"/>
    <col min="10" max="10" width="11.00390625" style="0" customWidth="1"/>
    <col min="11" max="11" width="9.625" style="0" customWidth="1"/>
    <col min="12" max="12" width="9.00390625" style="0" customWidth="1"/>
    <col min="13" max="13" width="9.625" style="0" customWidth="1"/>
    <col min="14" max="14" width="9.875" style="0" bestFit="1" customWidth="1"/>
    <col min="15" max="15" width="5.75390625" style="0" customWidth="1"/>
  </cols>
  <sheetData>
    <row r="1" spans="7:15" ht="14.25" customHeight="1">
      <c r="G1" s="660"/>
      <c r="L1" s="661"/>
      <c r="O1" s="662" t="s">
        <v>1124</v>
      </c>
    </row>
    <row r="2" spans="7:13" ht="13.5" customHeight="1">
      <c r="G2" s="660"/>
      <c r="L2" s="661"/>
      <c r="M2" s="663"/>
    </row>
    <row r="3" spans="1:15" ht="12.75" customHeight="1">
      <c r="A3" s="533"/>
      <c r="B3" s="533"/>
      <c r="C3" s="533"/>
      <c r="D3" s="533"/>
      <c r="E3" s="533"/>
      <c r="F3" s="533"/>
      <c r="G3" s="533"/>
      <c r="H3" s="533"/>
      <c r="I3" s="533"/>
      <c r="J3" s="533"/>
      <c r="K3" s="533"/>
      <c r="L3" s="533"/>
      <c r="M3" s="533"/>
      <c r="N3" s="533"/>
      <c r="O3" s="533"/>
    </row>
    <row r="4" spans="1:15" ht="17.25" customHeight="1">
      <c r="A4" s="664" t="s">
        <v>764</v>
      </c>
      <c r="B4" s="664"/>
      <c r="C4" s="664"/>
      <c r="D4" s="664"/>
      <c r="E4" s="664"/>
      <c r="F4" s="664"/>
      <c r="G4" s="664"/>
      <c r="H4" s="664"/>
      <c r="I4" s="664"/>
      <c r="J4" s="664"/>
      <c r="K4" s="664"/>
      <c r="L4" s="664"/>
      <c r="M4" s="664"/>
      <c r="N4" s="664"/>
      <c r="O4" s="664"/>
    </row>
    <row r="5" spans="1:15" ht="15" customHeight="1">
      <c r="A5" s="664" t="s">
        <v>1125</v>
      </c>
      <c r="B5" s="664"/>
      <c r="C5" s="664"/>
      <c r="D5" s="664"/>
      <c r="E5" s="664"/>
      <c r="F5" s="664"/>
      <c r="G5" s="664"/>
      <c r="H5" s="664"/>
      <c r="I5" s="664"/>
      <c r="J5" s="664"/>
      <c r="K5" s="664"/>
      <c r="L5" s="664"/>
      <c r="M5" s="664"/>
      <c r="N5" s="664"/>
      <c r="O5" s="664"/>
    </row>
    <row r="6" spans="1:15" ht="17.25" customHeight="1">
      <c r="A6" s="664" t="s">
        <v>1126</v>
      </c>
      <c r="B6" s="664"/>
      <c r="C6" s="664"/>
      <c r="D6" s="664"/>
      <c r="E6" s="664"/>
      <c r="F6" s="664"/>
      <c r="G6" s="664"/>
      <c r="H6" s="664"/>
      <c r="I6" s="664"/>
      <c r="J6" s="664"/>
      <c r="K6" s="664"/>
      <c r="L6" s="664"/>
      <c r="M6" s="664"/>
      <c r="N6" s="664"/>
      <c r="O6" s="664"/>
    </row>
    <row r="7" spans="1:15" ht="18.75" customHeight="1">
      <c r="A7" s="665" t="s">
        <v>769</v>
      </c>
      <c r="B7" s="665"/>
      <c r="C7" s="665"/>
      <c r="D7" s="665"/>
      <c r="E7" s="665"/>
      <c r="F7" s="665"/>
      <c r="G7" s="665"/>
      <c r="H7" s="665"/>
      <c r="I7" s="665"/>
      <c r="J7" s="665"/>
      <c r="K7" s="665"/>
      <c r="L7" s="665"/>
      <c r="M7" s="665"/>
      <c r="N7" s="665"/>
      <c r="O7" s="665"/>
    </row>
    <row r="8" spans="7:13" ht="12.75" customHeight="1">
      <c r="G8" s="660"/>
      <c r="L8" s="666"/>
      <c r="M8" s="531"/>
    </row>
    <row r="9" spans="1:13" s="43" customFormat="1" ht="18.75" customHeight="1">
      <c r="A9" s="667"/>
      <c r="M9" s="668" t="s">
        <v>740</v>
      </c>
    </row>
    <row r="10" spans="1:15" ht="19.5" customHeight="1">
      <c r="A10" s="669" t="s">
        <v>1127</v>
      </c>
      <c r="B10" s="669" t="s">
        <v>1128</v>
      </c>
      <c r="C10" s="669" t="s">
        <v>1129</v>
      </c>
      <c r="D10" s="669" t="s">
        <v>1130</v>
      </c>
      <c r="E10" s="669" t="s">
        <v>1131</v>
      </c>
      <c r="F10" s="670" t="s">
        <v>1132</v>
      </c>
      <c r="G10" s="671"/>
      <c r="H10" s="671"/>
      <c r="I10" s="671"/>
      <c r="J10" s="671"/>
      <c r="K10" s="671"/>
      <c r="L10" s="671"/>
      <c r="M10" s="672"/>
      <c r="N10" s="673" t="s">
        <v>1133</v>
      </c>
      <c r="O10" s="673" t="s">
        <v>1134</v>
      </c>
    </row>
    <row r="11" spans="1:15" ht="18.75" customHeight="1">
      <c r="A11" s="669"/>
      <c r="B11" s="669"/>
      <c r="C11" s="669"/>
      <c r="D11" s="669"/>
      <c r="E11" s="669"/>
      <c r="F11" s="674" t="s">
        <v>1132</v>
      </c>
      <c r="G11" s="675" t="s">
        <v>1135</v>
      </c>
      <c r="H11" s="675"/>
      <c r="I11" s="675"/>
      <c r="J11" s="675"/>
      <c r="K11" s="675"/>
      <c r="L11" s="675"/>
      <c r="M11" s="676"/>
      <c r="N11" s="677"/>
      <c r="O11" s="677"/>
    </row>
    <row r="12" spans="1:15" ht="70.5" customHeight="1">
      <c r="A12" s="678"/>
      <c r="B12" s="678"/>
      <c r="C12" s="678"/>
      <c r="D12" s="678"/>
      <c r="E12" s="678"/>
      <c r="F12" s="679"/>
      <c r="G12" s="680" t="s">
        <v>1136</v>
      </c>
      <c r="H12" s="681" t="s">
        <v>1137</v>
      </c>
      <c r="I12" s="681" t="s">
        <v>1138</v>
      </c>
      <c r="J12" s="682" t="s">
        <v>1139</v>
      </c>
      <c r="K12" s="682" t="s">
        <v>1140</v>
      </c>
      <c r="L12" s="682" t="s">
        <v>1141</v>
      </c>
      <c r="M12" s="682" t="s">
        <v>1142</v>
      </c>
      <c r="N12" s="683"/>
      <c r="O12" s="683"/>
    </row>
    <row r="13" spans="1:15" ht="18.75" customHeight="1">
      <c r="A13" s="684">
        <v>1</v>
      </c>
      <c r="B13" s="685">
        <v>2</v>
      </c>
      <c r="C13" s="684">
        <v>3</v>
      </c>
      <c r="D13" s="684">
        <v>4</v>
      </c>
      <c r="E13" s="684">
        <v>5</v>
      </c>
      <c r="F13" s="684">
        <v>6</v>
      </c>
      <c r="G13" s="684">
        <v>7</v>
      </c>
      <c r="H13" s="686">
        <v>8</v>
      </c>
      <c r="I13" s="686">
        <v>9</v>
      </c>
      <c r="J13" s="686">
        <v>10</v>
      </c>
      <c r="K13" s="686">
        <v>11</v>
      </c>
      <c r="L13" s="686">
        <v>12</v>
      </c>
      <c r="M13" s="686">
        <v>13</v>
      </c>
      <c r="N13" s="687">
        <v>14</v>
      </c>
      <c r="O13" s="687">
        <v>15</v>
      </c>
    </row>
    <row r="14" spans="1:15" ht="24" customHeight="1">
      <c r="A14" s="688"/>
      <c r="B14" s="689" t="s">
        <v>1143</v>
      </c>
      <c r="C14" s="690"/>
      <c r="D14" s="691"/>
      <c r="E14" s="692">
        <v>61548214</v>
      </c>
      <c r="F14" s="692">
        <v>17307831</v>
      </c>
      <c r="G14" s="692">
        <v>472950</v>
      </c>
      <c r="H14" s="692">
        <v>2074562</v>
      </c>
      <c r="I14" s="693">
        <v>5681081</v>
      </c>
      <c r="J14" s="693">
        <v>5753227</v>
      </c>
      <c r="K14" s="693">
        <v>1888051</v>
      </c>
      <c r="L14" s="693">
        <v>84562</v>
      </c>
      <c r="M14" s="694">
        <v>1353398</v>
      </c>
      <c r="N14" s="695">
        <v>5825672</v>
      </c>
      <c r="O14" s="696">
        <v>33.7</v>
      </c>
    </row>
    <row r="15" spans="1:20" s="705" customFormat="1" ht="76.5" customHeight="1">
      <c r="A15" s="697">
        <v>1</v>
      </c>
      <c r="B15" s="698" t="s">
        <v>1144</v>
      </c>
      <c r="C15" s="699" t="s">
        <v>1145</v>
      </c>
      <c r="D15" s="700" t="s">
        <v>1146</v>
      </c>
      <c r="E15" s="701">
        <v>157224</v>
      </c>
      <c r="F15" s="701">
        <v>140000</v>
      </c>
      <c r="G15" s="701"/>
      <c r="H15" s="701"/>
      <c r="I15" s="701">
        <v>140000</v>
      </c>
      <c r="J15" s="701"/>
      <c r="K15" s="701"/>
      <c r="L15" s="701"/>
      <c r="M15" s="701"/>
      <c r="N15" s="702">
        <v>0</v>
      </c>
      <c r="O15" s="703" t="s">
        <v>767</v>
      </c>
      <c r="P15" s="704"/>
      <c r="Q15" s="704"/>
      <c r="R15" s="704"/>
      <c r="S15" s="704"/>
      <c r="T15" s="704"/>
    </row>
    <row r="16" spans="1:20" s="705" customFormat="1" ht="29.25" customHeight="1">
      <c r="A16" s="706" t="s">
        <v>1147</v>
      </c>
      <c r="B16" s="707"/>
      <c r="C16" s="707"/>
      <c r="D16" s="707"/>
      <c r="E16" s="707"/>
      <c r="F16" s="707"/>
      <c r="G16" s="707"/>
      <c r="H16" s="707"/>
      <c r="I16" s="707"/>
      <c r="J16" s="707"/>
      <c r="K16" s="707"/>
      <c r="L16" s="707"/>
      <c r="M16" s="707"/>
      <c r="N16" s="707"/>
      <c r="O16" s="517"/>
      <c r="P16" s="704"/>
      <c r="Q16" s="704"/>
      <c r="R16" s="704"/>
      <c r="S16" s="704"/>
      <c r="T16" s="704"/>
    </row>
    <row r="17" spans="1:20" ht="90" customHeight="1">
      <c r="A17" s="634">
        <v>2</v>
      </c>
      <c r="B17" s="708" t="s">
        <v>1148</v>
      </c>
      <c r="C17" s="709" t="s">
        <v>1149</v>
      </c>
      <c r="D17" s="710" t="s">
        <v>1150</v>
      </c>
      <c r="E17" s="591">
        <v>662122</v>
      </c>
      <c r="F17" s="591">
        <v>170138</v>
      </c>
      <c r="G17" s="591"/>
      <c r="H17" s="591"/>
      <c r="I17" s="591">
        <v>85576</v>
      </c>
      <c r="J17" s="591"/>
      <c r="K17" s="591"/>
      <c r="L17" s="591">
        <v>84562</v>
      </c>
      <c r="M17" s="591"/>
      <c r="N17" s="591">
        <v>2440</v>
      </c>
      <c r="O17" s="711">
        <v>1.4</v>
      </c>
      <c r="P17" s="529"/>
      <c r="Q17" s="529"/>
      <c r="R17" s="529"/>
      <c r="S17" s="529"/>
      <c r="T17" s="529"/>
    </row>
    <row r="18" spans="1:20" ht="32.25" customHeight="1">
      <c r="A18" s="712" t="s">
        <v>1151</v>
      </c>
      <c r="B18" s="707"/>
      <c r="C18" s="707"/>
      <c r="D18" s="707"/>
      <c r="E18" s="707"/>
      <c r="F18" s="707"/>
      <c r="G18" s="707"/>
      <c r="H18" s="707"/>
      <c r="I18" s="707"/>
      <c r="J18" s="707"/>
      <c r="K18" s="707"/>
      <c r="L18" s="707"/>
      <c r="M18" s="707"/>
      <c r="N18" s="707"/>
      <c r="O18" s="517"/>
      <c r="P18" s="529"/>
      <c r="Q18" s="529"/>
      <c r="R18" s="529"/>
      <c r="S18" s="529"/>
      <c r="T18" s="529"/>
    </row>
    <row r="19" spans="1:20" ht="77.25" customHeight="1">
      <c r="A19" s="634">
        <v>3</v>
      </c>
      <c r="B19" s="708" t="s">
        <v>1152</v>
      </c>
      <c r="C19" s="709" t="s">
        <v>1149</v>
      </c>
      <c r="D19" s="710" t="s">
        <v>1153</v>
      </c>
      <c r="E19" s="591">
        <v>2757600</v>
      </c>
      <c r="F19" s="591">
        <v>800000</v>
      </c>
      <c r="G19" s="591"/>
      <c r="H19" s="591"/>
      <c r="I19" s="591">
        <v>500000</v>
      </c>
      <c r="J19" s="591"/>
      <c r="K19" s="492" t="s">
        <v>1154</v>
      </c>
      <c r="L19" s="591"/>
      <c r="M19" s="591">
        <v>100000</v>
      </c>
      <c r="N19" s="713">
        <v>0</v>
      </c>
      <c r="O19" s="631" t="s">
        <v>767</v>
      </c>
      <c r="P19" s="529"/>
      <c r="Q19" s="529"/>
      <c r="R19" s="529"/>
      <c r="S19" s="529"/>
      <c r="T19" s="529"/>
    </row>
    <row r="20" spans="1:20" ht="27" customHeight="1">
      <c r="A20" s="712" t="s">
        <v>1151</v>
      </c>
      <c r="B20" s="707"/>
      <c r="C20" s="707"/>
      <c r="D20" s="707"/>
      <c r="E20" s="707"/>
      <c r="F20" s="707"/>
      <c r="G20" s="707"/>
      <c r="H20" s="707"/>
      <c r="I20" s="707"/>
      <c r="J20" s="707"/>
      <c r="K20" s="707"/>
      <c r="L20" s="707"/>
      <c r="M20" s="707"/>
      <c r="N20" s="707"/>
      <c r="O20" s="517"/>
      <c r="P20" s="529"/>
      <c r="Q20" s="529"/>
      <c r="R20" s="529"/>
      <c r="S20" s="529"/>
      <c r="T20" s="529"/>
    </row>
    <row r="21" spans="1:20" ht="27" customHeight="1">
      <c r="A21" s="714" t="s">
        <v>1155</v>
      </c>
      <c r="B21" s="715"/>
      <c r="C21" s="716" t="s">
        <v>814</v>
      </c>
      <c r="D21" s="717"/>
      <c r="E21" s="692">
        <f>SUM(E15:E19)</f>
        <v>3576946</v>
      </c>
      <c r="F21" s="692">
        <f>SUM(F15:F19)</f>
        <v>1110138</v>
      </c>
      <c r="G21" s="692"/>
      <c r="H21" s="692"/>
      <c r="I21" s="692">
        <f>SUM(I15:I19)</f>
        <v>725576</v>
      </c>
      <c r="J21" s="692"/>
      <c r="K21" s="718">
        <v>200000</v>
      </c>
      <c r="L21" s="692">
        <f>SUM(L15:L19)</f>
        <v>84562</v>
      </c>
      <c r="M21" s="692">
        <v>100000</v>
      </c>
      <c r="N21" s="692">
        <v>2440</v>
      </c>
      <c r="O21" s="696">
        <v>0.2</v>
      </c>
      <c r="P21" s="529"/>
      <c r="Q21" s="529"/>
      <c r="R21" s="529"/>
      <c r="S21" s="529"/>
      <c r="T21" s="529"/>
    </row>
    <row r="22" spans="1:20" ht="75.75" customHeight="1">
      <c r="A22" s="634">
        <v>4</v>
      </c>
      <c r="B22" s="708" t="s">
        <v>1156</v>
      </c>
      <c r="C22" s="719" t="s">
        <v>1157</v>
      </c>
      <c r="D22" s="720" t="s">
        <v>1158</v>
      </c>
      <c r="E22" s="591">
        <v>662763</v>
      </c>
      <c r="F22" s="591">
        <v>334574</v>
      </c>
      <c r="G22" s="591"/>
      <c r="H22" s="591"/>
      <c r="I22" s="591">
        <v>334574</v>
      </c>
      <c r="J22" s="591"/>
      <c r="K22" s="591"/>
      <c r="L22" s="591"/>
      <c r="M22" s="591"/>
      <c r="N22" s="721">
        <v>0</v>
      </c>
      <c r="O22" s="631" t="s">
        <v>767</v>
      </c>
      <c r="P22" s="529"/>
      <c r="Q22" s="529"/>
      <c r="R22" s="529"/>
      <c r="S22" s="529"/>
      <c r="T22" s="529"/>
    </row>
    <row r="23" spans="1:20" ht="43.5" customHeight="1">
      <c r="A23" s="712" t="s">
        <v>1159</v>
      </c>
      <c r="B23" s="707"/>
      <c r="C23" s="707"/>
      <c r="D23" s="707"/>
      <c r="E23" s="707"/>
      <c r="F23" s="707"/>
      <c r="G23" s="707"/>
      <c r="H23" s="707"/>
      <c r="I23" s="707"/>
      <c r="J23" s="707"/>
      <c r="K23" s="707"/>
      <c r="L23" s="707"/>
      <c r="M23" s="707"/>
      <c r="N23" s="707"/>
      <c r="O23" s="517"/>
      <c r="P23" s="529"/>
      <c r="Q23" s="529"/>
      <c r="R23" s="529"/>
      <c r="S23" s="529"/>
      <c r="T23" s="529"/>
    </row>
    <row r="24" spans="1:20" ht="105" customHeight="1">
      <c r="A24" s="634">
        <v>5</v>
      </c>
      <c r="B24" s="708" t="s">
        <v>1160</v>
      </c>
      <c r="C24" s="719" t="s">
        <v>1161</v>
      </c>
      <c r="D24" s="710" t="s">
        <v>1162</v>
      </c>
      <c r="E24" s="591">
        <v>770181</v>
      </c>
      <c r="F24" s="591">
        <v>60000</v>
      </c>
      <c r="G24" s="591"/>
      <c r="H24" s="591"/>
      <c r="I24" s="591">
        <v>60000</v>
      </c>
      <c r="J24" s="591"/>
      <c r="K24" s="591"/>
      <c r="L24" s="591"/>
      <c r="M24" s="591"/>
      <c r="N24" s="721">
        <v>0</v>
      </c>
      <c r="O24" s="631" t="s">
        <v>767</v>
      </c>
      <c r="P24" s="529"/>
      <c r="Q24" s="529"/>
      <c r="R24" s="529"/>
      <c r="S24" s="529"/>
      <c r="T24" s="529"/>
    </row>
    <row r="25" spans="1:20" ht="59.25" customHeight="1">
      <c r="A25" s="712" t="s">
        <v>1163</v>
      </c>
      <c r="B25" s="707"/>
      <c r="C25" s="707"/>
      <c r="D25" s="707"/>
      <c r="E25" s="707"/>
      <c r="F25" s="707"/>
      <c r="G25" s="707"/>
      <c r="H25" s="707"/>
      <c r="I25" s="707"/>
      <c r="J25" s="707"/>
      <c r="K25" s="707"/>
      <c r="L25" s="707"/>
      <c r="M25" s="707"/>
      <c r="N25" s="707"/>
      <c r="O25" s="517"/>
      <c r="P25" s="529"/>
      <c r="Q25" s="529"/>
      <c r="R25" s="529"/>
      <c r="S25" s="529"/>
      <c r="T25" s="529"/>
    </row>
    <row r="26" spans="1:20" ht="106.5" customHeight="1">
      <c r="A26" s="619">
        <v>6</v>
      </c>
      <c r="B26" s="722" t="s">
        <v>1164</v>
      </c>
      <c r="C26" s="723" t="s">
        <v>1165</v>
      </c>
      <c r="D26" s="724" t="s">
        <v>1166</v>
      </c>
      <c r="E26" s="549">
        <v>300000</v>
      </c>
      <c r="F26" s="549">
        <v>30000</v>
      </c>
      <c r="G26" s="549"/>
      <c r="H26" s="549"/>
      <c r="I26" s="549">
        <v>30000</v>
      </c>
      <c r="J26" s="549"/>
      <c r="K26" s="549"/>
      <c r="L26" s="549"/>
      <c r="M26" s="549"/>
      <c r="N26" s="721">
        <v>0</v>
      </c>
      <c r="O26" s="631" t="s">
        <v>767</v>
      </c>
      <c r="P26" s="529"/>
      <c r="Q26" s="529"/>
      <c r="R26" s="529"/>
      <c r="S26" s="529"/>
      <c r="T26" s="529"/>
    </row>
    <row r="27" spans="1:20" ht="39" customHeight="1">
      <c r="A27" s="712" t="s">
        <v>1167</v>
      </c>
      <c r="B27" s="707"/>
      <c r="C27" s="707"/>
      <c r="D27" s="707"/>
      <c r="E27" s="707"/>
      <c r="F27" s="707"/>
      <c r="G27" s="707"/>
      <c r="H27" s="707"/>
      <c r="I27" s="707"/>
      <c r="J27" s="707"/>
      <c r="K27" s="707"/>
      <c r="L27" s="707"/>
      <c r="M27" s="707"/>
      <c r="N27" s="707"/>
      <c r="O27" s="517"/>
      <c r="P27" s="529"/>
      <c r="Q27" s="529"/>
      <c r="R27" s="529"/>
      <c r="S27" s="529"/>
      <c r="T27" s="529"/>
    </row>
    <row r="28" spans="1:20" ht="132" customHeight="1">
      <c r="A28" s="619">
        <v>7</v>
      </c>
      <c r="B28" s="722" t="s">
        <v>1168</v>
      </c>
      <c r="C28" s="723" t="s">
        <v>1169</v>
      </c>
      <c r="D28" s="724" t="s">
        <v>1166</v>
      </c>
      <c r="E28" s="549">
        <v>272900</v>
      </c>
      <c r="F28" s="549">
        <v>35000</v>
      </c>
      <c r="G28" s="549"/>
      <c r="H28" s="549"/>
      <c r="I28" s="549">
        <v>35000</v>
      </c>
      <c r="J28" s="549"/>
      <c r="K28" s="549"/>
      <c r="L28" s="549"/>
      <c r="M28" s="549"/>
      <c r="N28" s="721">
        <v>0</v>
      </c>
      <c r="O28" s="631" t="s">
        <v>767</v>
      </c>
      <c r="P28" s="529"/>
      <c r="Q28" s="529"/>
      <c r="R28" s="529"/>
      <c r="S28" s="529"/>
      <c r="T28" s="529"/>
    </row>
    <row r="29" spans="1:20" ht="49.5" customHeight="1">
      <c r="A29" s="712" t="s">
        <v>1170</v>
      </c>
      <c r="B29" s="707"/>
      <c r="C29" s="707"/>
      <c r="D29" s="707"/>
      <c r="E29" s="707"/>
      <c r="F29" s="707"/>
      <c r="G29" s="707"/>
      <c r="H29" s="707"/>
      <c r="I29" s="707"/>
      <c r="J29" s="707"/>
      <c r="K29" s="707"/>
      <c r="L29" s="707"/>
      <c r="M29" s="707"/>
      <c r="N29" s="707"/>
      <c r="O29" s="517"/>
      <c r="P29" s="529"/>
      <c r="Q29" s="529"/>
      <c r="R29" s="529"/>
      <c r="S29" s="529"/>
      <c r="T29" s="529"/>
    </row>
    <row r="30" spans="1:20" ht="117.75" customHeight="1">
      <c r="A30" s="619">
        <v>8</v>
      </c>
      <c r="B30" s="722" t="s">
        <v>1171</v>
      </c>
      <c r="C30" s="723" t="s">
        <v>1165</v>
      </c>
      <c r="D30" s="724" t="s">
        <v>1172</v>
      </c>
      <c r="E30" s="549">
        <v>700000</v>
      </c>
      <c r="F30" s="549">
        <v>40000</v>
      </c>
      <c r="G30" s="549"/>
      <c r="H30" s="549"/>
      <c r="I30" s="549"/>
      <c r="J30" s="549"/>
      <c r="K30" s="549"/>
      <c r="L30" s="549"/>
      <c r="M30" s="549">
        <v>40000</v>
      </c>
      <c r="N30" s="721">
        <v>0</v>
      </c>
      <c r="O30" s="631" t="s">
        <v>767</v>
      </c>
      <c r="P30" s="529"/>
      <c r="Q30" s="529"/>
      <c r="R30" s="529"/>
      <c r="S30" s="529"/>
      <c r="T30" s="529"/>
    </row>
    <row r="31" spans="1:20" ht="42.75" customHeight="1">
      <c r="A31" s="712" t="s">
        <v>1173</v>
      </c>
      <c r="B31" s="707"/>
      <c r="C31" s="707"/>
      <c r="D31" s="707"/>
      <c r="E31" s="707"/>
      <c r="F31" s="707"/>
      <c r="G31" s="707"/>
      <c r="H31" s="707"/>
      <c r="I31" s="707"/>
      <c r="J31" s="707"/>
      <c r="K31" s="707"/>
      <c r="L31" s="707"/>
      <c r="M31" s="707"/>
      <c r="N31" s="707"/>
      <c r="O31" s="517"/>
      <c r="P31" s="529"/>
      <c r="Q31" s="529"/>
      <c r="R31" s="529"/>
      <c r="S31" s="529"/>
      <c r="T31" s="529"/>
    </row>
    <row r="32" spans="1:20" ht="45" customHeight="1">
      <c r="A32" s="725">
        <v>9</v>
      </c>
      <c r="B32" s="726" t="s">
        <v>1174</v>
      </c>
      <c r="C32" s="727" t="s">
        <v>1175</v>
      </c>
      <c r="D32" s="710"/>
      <c r="E32" s="591"/>
      <c r="F32" s="591"/>
      <c r="G32" s="591"/>
      <c r="H32" s="591"/>
      <c r="I32" s="591"/>
      <c r="J32" s="591"/>
      <c r="K32" s="591"/>
      <c r="L32" s="591"/>
      <c r="M32" s="591"/>
      <c r="N32" s="728"/>
      <c r="O32" s="728"/>
      <c r="P32" s="529"/>
      <c r="Q32" s="529"/>
      <c r="R32" s="529"/>
      <c r="S32" s="529"/>
      <c r="T32" s="529"/>
    </row>
    <row r="33" spans="1:20" ht="80.25" customHeight="1">
      <c r="A33" s="729"/>
      <c r="B33" s="730" t="s">
        <v>1176</v>
      </c>
      <c r="C33" s="731"/>
      <c r="D33" s="503" t="s">
        <v>1177</v>
      </c>
      <c r="E33" s="732">
        <v>30622</v>
      </c>
      <c r="F33" s="732">
        <v>30622</v>
      </c>
      <c r="G33" s="732">
        <v>30622</v>
      </c>
      <c r="H33" s="732"/>
      <c r="I33" s="732"/>
      <c r="J33" s="732"/>
      <c r="K33" s="732"/>
      <c r="L33" s="732"/>
      <c r="M33" s="732"/>
      <c r="N33" s="733">
        <v>30622</v>
      </c>
      <c r="O33" s="734">
        <v>100</v>
      </c>
      <c r="P33" s="529"/>
      <c r="Q33" s="529"/>
      <c r="R33" s="529"/>
      <c r="S33" s="529"/>
      <c r="T33" s="529"/>
    </row>
    <row r="34" spans="1:20" ht="45.75" customHeight="1">
      <c r="A34" s="729"/>
      <c r="B34" s="730" t="s">
        <v>1178</v>
      </c>
      <c r="C34" s="731"/>
      <c r="D34" s="503" t="s">
        <v>1179</v>
      </c>
      <c r="E34" s="732">
        <v>814378</v>
      </c>
      <c r="F34" s="732">
        <v>149378</v>
      </c>
      <c r="G34" s="732">
        <v>89378</v>
      </c>
      <c r="H34" s="732"/>
      <c r="I34" s="732">
        <v>60000</v>
      </c>
      <c r="J34" s="732"/>
      <c r="K34" s="732"/>
      <c r="L34" s="732"/>
      <c r="M34" s="732"/>
      <c r="N34" s="733">
        <v>162</v>
      </c>
      <c r="O34" s="735" t="s">
        <v>767</v>
      </c>
      <c r="P34" s="529"/>
      <c r="Q34" s="529"/>
      <c r="R34" s="529"/>
      <c r="S34" s="529"/>
      <c r="T34" s="529"/>
    </row>
    <row r="35" spans="1:20" ht="21" customHeight="1">
      <c r="A35" s="110"/>
      <c r="B35" s="736" t="s">
        <v>1180</v>
      </c>
      <c r="C35" s="737"/>
      <c r="D35" s="508"/>
      <c r="E35" s="596">
        <v>845000</v>
      </c>
      <c r="F35" s="596">
        <v>180000</v>
      </c>
      <c r="G35" s="596">
        <v>120000</v>
      </c>
      <c r="H35" s="596"/>
      <c r="I35" s="596">
        <v>60000</v>
      </c>
      <c r="J35" s="596"/>
      <c r="K35" s="596"/>
      <c r="L35" s="596"/>
      <c r="M35" s="596"/>
      <c r="N35" s="733">
        <v>30784</v>
      </c>
      <c r="O35" s="734">
        <v>17.1</v>
      </c>
      <c r="P35" s="529"/>
      <c r="Q35" s="529"/>
      <c r="R35" s="529"/>
      <c r="S35" s="529"/>
      <c r="T35" s="529"/>
    </row>
    <row r="36" spans="1:20" ht="35.25" customHeight="1">
      <c r="A36" s="738" t="s">
        <v>1181</v>
      </c>
      <c r="B36" s="739"/>
      <c r="C36" s="739"/>
      <c r="D36" s="739"/>
      <c r="E36" s="739"/>
      <c r="F36" s="739"/>
      <c r="G36" s="739"/>
      <c r="H36" s="739"/>
      <c r="I36" s="739"/>
      <c r="J36" s="739"/>
      <c r="K36" s="739"/>
      <c r="L36" s="739"/>
      <c r="M36" s="739"/>
      <c r="N36" s="739"/>
      <c r="O36" s="740"/>
      <c r="P36" s="529"/>
      <c r="Q36" s="529"/>
      <c r="R36" s="529"/>
      <c r="S36" s="529"/>
      <c r="T36" s="529"/>
    </row>
    <row r="37" spans="1:20" ht="102" customHeight="1">
      <c r="A37" s="104">
        <v>10</v>
      </c>
      <c r="B37" s="741" t="s">
        <v>1182</v>
      </c>
      <c r="C37" s="723" t="s">
        <v>1175</v>
      </c>
      <c r="D37" s="508" t="s">
        <v>1183</v>
      </c>
      <c r="E37" s="596">
        <v>140200</v>
      </c>
      <c r="F37" s="596">
        <v>25000</v>
      </c>
      <c r="G37" s="596"/>
      <c r="H37" s="596"/>
      <c r="I37" s="596">
        <v>25000</v>
      </c>
      <c r="J37" s="596"/>
      <c r="K37" s="596"/>
      <c r="L37" s="596"/>
      <c r="M37" s="596"/>
      <c r="N37" s="721">
        <v>0</v>
      </c>
      <c r="O37" s="631" t="s">
        <v>767</v>
      </c>
      <c r="P37" s="529"/>
      <c r="Q37" s="529"/>
      <c r="R37" s="529"/>
      <c r="S37" s="529"/>
      <c r="T37" s="529"/>
    </row>
    <row r="38" spans="1:20" ht="38.25" customHeight="1">
      <c r="A38" s="712" t="s">
        <v>1184</v>
      </c>
      <c r="B38" s="707"/>
      <c r="C38" s="707"/>
      <c r="D38" s="707"/>
      <c r="E38" s="707"/>
      <c r="F38" s="707"/>
      <c r="G38" s="707"/>
      <c r="H38" s="707"/>
      <c r="I38" s="707"/>
      <c r="J38" s="707"/>
      <c r="K38" s="707"/>
      <c r="L38" s="707"/>
      <c r="M38" s="707"/>
      <c r="N38" s="707"/>
      <c r="O38" s="517"/>
      <c r="P38" s="529"/>
      <c r="Q38" s="529"/>
      <c r="R38" s="529"/>
      <c r="S38" s="529"/>
      <c r="T38" s="529"/>
    </row>
    <row r="39" spans="1:20" ht="114" customHeight="1">
      <c r="A39" s="104">
        <v>11</v>
      </c>
      <c r="B39" s="741" t="s">
        <v>1185</v>
      </c>
      <c r="C39" s="723" t="s">
        <v>1175</v>
      </c>
      <c r="D39" s="508" t="s">
        <v>1183</v>
      </c>
      <c r="E39" s="596">
        <v>210000</v>
      </c>
      <c r="F39" s="596">
        <v>40000</v>
      </c>
      <c r="G39" s="596"/>
      <c r="H39" s="596"/>
      <c r="I39" s="596">
        <v>40000</v>
      </c>
      <c r="J39" s="596"/>
      <c r="K39" s="596"/>
      <c r="L39" s="596"/>
      <c r="M39" s="596"/>
      <c r="N39" s="721">
        <v>0</v>
      </c>
      <c r="O39" s="631" t="s">
        <v>767</v>
      </c>
      <c r="P39" s="529"/>
      <c r="Q39" s="529"/>
      <c r="R39" s="529"/>
      <c r="S39" s="529"/>
      <c r="T39" s="529"/>
    </row>
    <row r="40" spans="1:20" ht="39" customHeight="1">
      <c r="A40" s="712" t="s">
        <v>1186</v>
      </c>
      <c r="B40" s="707"/>
      <c r="C40" s="707"/>
      <c r="D40" s="707"/>
      <c r="E40" s="707"/>
      <c r="F40" s="707"/>
      <c r="G40" s="707"/>
      <c r="H40" s="707"/>
      <c r="I40" s="707"/>
      <c r="J40" s="707"/>
      <c r="K40" s="707"/>
      <c r="L40" s="707"/>
      <c r="M40" s="707"/>
      <c r="N40" s="707"/>
      <c r="O40" s="517"/>
      <c r="P40" s="529"/>
      <c r="Q40" s="529"/>
      <c r="R40" s="529"/>
      <c r="S40" s="529"/>
      <c r="T40" s="529"/>
    </row>
    <row r="41" spans="1:20" ht="84" customHeight="1">
      <c r="A41" s="619">
        <v>12</v>
      </c>
      <c r="B41" s="722" t="s">
        <v>1187</v>
      </c>
      <c r="C41" s="723" t="s">
        <v>1188</v>
      </c>
      <c r="D41" s="724">
        <v>2007</v>
      </c>
      <c r="E41" s="549">
        <v>13000</v>
      </c>
      <c r="F41" s="549">
        <v>13000</v>
      </c>
      <c r="G41" s="549"/>
      <c r="H41" s="549"/>
      <c r="I41" s="549">
        <v>13000</v>
      </c>
      <c r="J41" s="549"/>
      <c r="K41" s="549"/>
      <c r="L41" s="549"/>
      <c r="M41" s="549"/>
      <c r="N41" s="721">
        <v>0</v>
      </c>
      <c r="O41" s="631" t="s">
        <v>767</v>
      </c>
      <c r="P41" s="529"/>
      <c r="Q41" s="529"/>
      <c r="R41" s="529"/>
      <c r="S41" s="529"/>
      <c r="T41" s="529"/>
    </row>
    <row r="42" spans="1:20" ht="30" customHeight="1">
      <c r="A42" s="742" t="s">
        <v>1189</v>
      </c>
      <c r="B42" s="743"/>
      <c r="C42" s="743"/>
      <c r="D42" s="743"/>
      <c r="E42" s="743"/>
      <c r="F42" s="743"/>
      <c r="G42" s="743"/>
      <c r="H42" s="743"/>
      <c r="I42" s="743"/>
      <c r="J42" s="743"/>
      <c r="K42" s="743"/>
      <c r="L42" s="743"/>
      <c r="M42" s="743"/>
      <c r="N42" s="743"/>
      <c r="O42" s="744"/>
      <c r="P42" s="529"/>
      <c r="Q42" s="529"/>
      <c r="R42" s="529"/>
      <c r="S42" s="529"/>
      <c r="T42" s="529"/>
    </row>
    <row r="43" spans="1:20" ht="42" customHeight="1">
      <c r="A43" s="745" t="s">
        <v>1190</v>
      </c>
      <c r="B43" s="746"/>
      <c r="C43" s="747">
        <v>600</v>
      </c>
      <c r="D43" s="748" t="s">
        <v>1191</v>
      </c>
      <c r="E43" s="693">
        <v>3914044</v>
      </c>
      <c r="F43" s="693">
        <v>757574</v>
      </c>
      <c r="G43" s="693">
        <v>120000</v>
      </c>
      <c r="H43" s="693"/>
      <c r="I43" s="693">
        <v>597574</v>
      </c>
      <c r="J43" s="693"/>
      <c r="K43" s="693"/>
      <c r="L43" s="693"/>
      <c r="M43" s="693">
        <v>40000</v>
      </c>
      <c r="N43" s="695">
        <v>30784</v>
      </c>
      <c r="O43" s="749">
        <v>4.1</v>
      </c>
      <c r="P43" s="529"/>
      <c r="Q43" s="529"/>
      <c r="R43" s="529"/>
      <c r="S43" s="529"/>
      <c r="T43" s="529"/>
    </row>
    <row r="44" spans="1:15" s="6" customFormat="1" ht="158.25" customHeight="1">
      <c r="A44" s="750"/>
      <c r="B44" s="751" t="s">
        <v>1192</v>
      </c>
      <c r="C44" s="727" t="s">
        <v>1193</v>
      </c>
      <c r="D44" s="750"/>
      <c r="E44" s="720">
        <v>12224039</v>
      </c>
      <c r="F44" s="720">
        <v>6060430</v>
      </c>
      <c r="G44" s="720"/>
      <c r="H44" s="720">
        <v>1270029</v>
      </c>
      <c r="I44" s="720">
        <v>245079</v>
      </c>
      <c r="J44" s="720">
        <v>4545322</v>
      </c>
      <c r="K44" s="752"/>
      <c r="L44" s="752"/>
      <c r="M44" s="752"/>
      <c r="N44" s="753">
        <v>4537316</v>
      </c>
      <c r="O44" s="703">
        <v>74.9</v>
      </c>
    </row>
    <row r="45" spans="1:15" s="6" customFormat="1" ht="3" customHeight="1" hidden="1">
      <c r="A45" s="754"/>
      <c r="B45" s="755"/>
      <c r="C45" s="756"/>
      <c r="D45" s="754"/>
      <c r="E45" s="757"/>
      <c r="F45" s="757"/>
      <c r="G45" s="757"/>
      <c r="H45" s="757"/>
      <c r="I45" s="757"/>
      <c r="J45" s="757"/>
      <c r="K45" s="758"/>
      <c r="L45" s="758"/>
      <c r="M45" s="758"/>
      <c r="N45" s="753">
        <v>4537316</v>
      </c>
      <c r="O45" s="703">
        <v>74.9</v>
      </c>
    </row>
    <row r="46" spans="1:15" s="6" customFormat="1" ht="135.75" customHeight="1">
      <c r="A46" s="759"/>
      <c r="B46" s="741" t="s">
        <v>1194</v>
      </c>
      <c r="C46" s="760" t="s">
        <v>1195</v>
      </c>
      <c r="D46" s="761"/>
      <c r="E46" s="762">
        <v>59907</v>
      </c>
      <c r="F46" s="762">
        <v>59907</v>
      </c>
      <c r="G46" s="762"/>
      <c r="H46" s="762">
        <v>59907</v>
      </c>
      <c r="I46" s="762"/>
      <c r="J46" s="762"/>
      <c r="K46" s="762"/>
      <c r="L46" s="762"/>
      <c r="M46" s="762"/>
      <c r="N46" s="763">
        <v>0</v>
      </c>
      <c r="O46" s="764" t="s">
        <v>767</v>
      </c>
    </row>
    <row r="47" spans="1:15" ht="51.75" customHeight="1">
      <c r="A47" s="765">
        <v>13</v>
      </c>
      <c r="B47" s="766" t="s">
        <v>1196</v>
      </c>
      <c r="C47" s="767" t="s">
        <v>1197</v>
      </c>
      <c r="D47" s="767" t="s">
        <v>1198</v>
      </c>
      <c r="E47" s="768">
        <v>3094271</v>
      </c>
      <c r="F47" s="768">
        <v>980315</v>
      </c>
      <c r="G47" s="768"/>
      <c r="H47" s="768"/>
      <c r="I47" s="768">
        <v>245079</v>
      </c>
      <c r="J47" s="768">
        <v>735236</v>
      </c>
      <c r="K47" s="768"/>
      <c r="L47" s="768"/>
      <c r="M47" s="769"/>
      <c r="N47" s="770">
        <v>644086</v>
      </c>
      <c r="O47" s="771">
        <v>65.7</v>
      </c>
    </row>
    <row r="48" spans="1:15" ht="45.75" customHeight="1">
      <c r="A48" s="772">
        <v>14</v>
      </c>
      <c r="B48" s="726" t="s">
        <v>1199</v>
      </c>
      <c r="C48" s="773" t="s">
        <v>1200</v>
      </c>
      <c r="D48" s="750" t="s">
        <v>1201</v>
      </c>
      <c r="E48" s="774">
        <v>5402992</v>
      </c>
      <c r="F48" s="774">
        <v>3140372</v>
      </c>
      <c r="G48" s="774"/>
      <c r="H48" s="775">
        <v>785093</v>
      </c>
      <c r="I48" s="774"/>
      <c r="J48" s="774">
        <v>2355279</v>
      </c>
      <c r="K48" s="774"/>
      <c r="L48" s="774"/>
      <c r="M48" s="776"/>
      <c r="N48" s="753">
        <v>2238304</v>
      </c>
      <c r="O48" s="703">
        <v>71.3</v>
      </c>
    </row>
    <row r="49" spans="1:15" ht="102" customHeight="1">
      <c r="A49" s="110"/>
      <c r="B49" s="777" t="s">
        <v>1202</v>
      </c>
      <c r="C49" s="760" t="s">
        <v>1195</v>
      </c>
      <c r="D49" s="737"/>
      <c r="E49" s="762">
        <v>59907</v>
      </c>
      <c r="F49" s="762">
        <v>59907</v>
      </c>
      <c r="G49" s="762"/>
      <c r="H49" s="762">
        <v>59907</v>
      </c>
      <c r="I49" s="778"/>
      <c r="J49" s="778"/>
      <c r="K49" s="778"/>
      <c r="L49" s="778"/>
      <c r="M49" s="762"/>
      <c r="N49" s="779">
        <v>0</v>
      </c>
      <c r="O49" s="764" t="s">
        <v>767</v>
      </c>
    </row>
    <row r="50" spans="1:15" ht="56.25" customHeight="1">
      <c r="A50" s="712" t="s">
        <v>1203</v>
      </c>
      <c r="B50" s="707"/>
      <c r="C50" s="707"/>
      <c r="D50" s="707"/>
      <c r="E50" s="707"/>
      <c r="F50" s="707"/>
      <c r="G50" s="707"/>
      <c r="H50" s="707"/>
      <c r="I50" s="707"/>
      <c r="J50" s="707"/>
      <c r="K50" s="707"/>
      <c r="L50" s="707"/>
      <c r="M50" s="707"/>
      <c r="N50" s="707"/>
      <c r="O50" s="517"/>
    </row>
    <row r="51" spans="1:15" s="6" customFormat="1" ht="54.75" customHeight="1">
      <c r="A51" s="767">
        <v>15</v>
      </c>
      <c r="B51" s="766" t="s">
        <v>1204</v>
      </c>
      <c r="C51" s="767" t="s">
        <v>1205</v>
      </c>
      <c r="D51" s="767" t="s">
        <v>1201</v>
      </c>
      <c r="E51" s="769">
        <v>3726776</v>
      </c>
      <c r="F51" s="769">
        <v>1939743</v>
      </c>
      <c r="G51" s="769"/>
      <c r="H51" s="769">
        <v>484936</v>
      </c>
      <c r="I51" s="769"/>
      <c r="J51" s="769">
        <v>1454807</v>
      </c>
      <c r="K51" s="769"/>
      <c r="L51" s="769"/>
      <c r="M51" s="769"/>
      <c r="N51" s="779">
        <v>1654926</v>
      </c>
      <c r="O51" s="764">
        <v>85.3</v>
      </c>
    </row>
    <row r="52" spans="1:15" s="6" customFormat="1" ht="75" customHeight="1">
      <c r="A52" s="780" t="s">
        <v>1206</v>
      </c>
      <c r="B52" s="781"/>
      <c r="C52" s="781"/>
      <c r="D52" s="781"/>
      <c r="E52" s="781"/>
      <c r="F52" s="781"/>
      <c r="G52" s="781"/>
      <c r="H52" s="781"/>
      <c r="I52" s="781"/>
      <c r="J52" s="781"/>
      <c r="K52" s="781"/>
      <c r="L52" s="781"/>
      <c r="M52" s="781"/>
      <c r="N52" s="781"/>
      <c r="O52" s="782"/>
    </row>
    <row r="53" spans="1:15" s="6" customFormat="1" ht="226.5" customHeight="1">
      <c r="A53" s="767">
        <v>16</v>
      </c>
      <c r="B53" s="783" t="s">
        <v>1207</v>
      </c>
      <c r="C53" s="761" t="s">
        <v>1208</v>
      </c>
      <c r="D53" s="761" t="s">
        <v>1209</v>
      </c>
      <c r="E53" s="762">
        <v>9000</v>
      </c>
      <c r="F53" s="762">
        <v>2000</v>
      </c>
      <c r="G53" s="762"/>
      <c r="H53" s="762"/>
      <c r="I53" s="762">
        <v>2000</v>
      </c>
      <c r="J53" s="762"/>
      <c r="K53" s="762"/>
      <c r="L53" s="762"/>
      <c r="M53" s="762"/>
      <c r="N53" s="763">
        <v>0</v>
      </c>
      <c r="O53" s="764" t="s">
        <v>767</v>
      </c>
    </row>
    <row r="54" spans="1:15" s="6" customFormat="1" ht="48.75" customHeight="1">
      <c r="A54" s="780" t="s">
        <v>1210</v>
      </c>
      <c r="B54" s="707"/>
      <c r="C54" s="707"/>
      <c r="D54" s="707"/>
      <c r="E54" s="707"/>
      <c r="F54" s="707"/>
      <c r="G54" s="707"/>
      <c r="H54" s="707"/>
      <c r="I54" s="707"/>
      <c r="J54" s="707"/>
      <c r="K54" s="707"/>
      <c r="L54" s="707"/>
      <c r="M54" s="707"/>
      <c r="N54" s="707"/>
      <c r="O54" s="517"/>
    </row>
    <row r="55" spans="1:15" s="6" customFormat="1" ht="24.75" customHeight="1">
      <c r="A55" s="745" t="s">
        <v>1211</v>
      </c>
      <c r="B55" s="746"/>
      <c r="C55" s="747">
        <v>630</v>
      </c>
      <c r="D55" s="748" t="s">
        <v>1191</v>
      </c>
      <c r="E55" s="693">
        <v>12292946</v>
      </c>
      <c r="F55" s="693">
        <v>6122337</v>
      </c>
      <c r="G55" s="693"/>
      <c r="H55" s="693">
        <v>1329936</v>
      </c>
      <c r="I55" s="693">
        <v>247079</v>
      </c>
      <c r="J55" s="693">
        <v>4545322</v>
      </c>
      <c r="K55" s="693"/>
      <c r="L55" s="693"/>
      <c r="M55" s="693"/>
      <c r="N55" s="784">
        <v>4537316</v>
      </c>
      <c r="O55" s="785">
        <v>74.1</v>
      </c>
    </row>
    <row r="56" spans="1:15" s="6" customFormat="1" ht="66" customHeight="1">
      <c r="A56" s="767">
        <v>17</v>
      </c>
      <c r="B56" s="766" t="s">
        <v>1212</v>
      </c>
      <c r="C56" s="767" t="s">
        <v>1213</v>
      </c>
      <c r="D56" s="767" t="s">
        <v>1214</v>
      </c>
      <c r="E56" s="769">
        <v>1828040</v>
      </c>
      <c r="F56" s="769">
        <v>700000</v>
      </c>
      <c r="G56" s="769"/>
      <c r="H56" s="769"/>
      <c r="I56" s="769">
        <v>500000</v>
      </c>
      <c r="J56" s="769"/>
      <c r="K56" s="769"/>
      <c r="L56" s="769"/>
      <c r="M56" s="769">
        <v>200000</v>
      </c>
      <c r="N56" s="779">
        <v>6838</v>
      </c>
      <c r="O56" s="786">
        <v>1</v>
      </c>
    </row>
    <row r="57" spans="1:15" s="6" customFormat="1" ht="34.5" customHeight="1">
      <c r="A57" s="712" t="s">
        <v>1215</v>
      </c>
      <c r="B57" s="707"/>
      <c r="C57" s="707"/>
      <c r="D57" s="707"/>
      <c r="E57" s="707"/>
      <c r="F57" s="707"/>
      <c r="G57" s="707"/>
      <c r="H57" s="707"/>
      <c r="I57" s="707"/>
      <c r="J57" s="707"/>
      <c r="K57" s="707"/>
      <c r="L57" s="707"/>
      <c r="M57" s="707"/>
      <c r="N57" s="707"/>
      <c r="O57" s="517"/>
    </row>
    <row r="58" spans="1:15" s="6" customFormat="1" ht="165.75" customHeight="1">
      <c r="A58" s="767">
        <v>18</v>
      </c>
      <c r="B58" s="766" t="s">
        <v>497</v>
      </c>
      <c r="C58" s="767" t="s">
        <v>498</v>
      </c>
      <c r="D58" s="767">
        <v>2007</v>
      </c>
      <c r="E58" s="769">
        <v>339371</v>
      </c>
      <c r="F58" s="769">
        <v>339371</v>
      </c>
      <c r="G58" s="769">
        <v>93106</v>
      </c>
      <c r="H58" s="769"/>
      <c r="I58" s="769">
        <v>212736</v>
      </c>
      <c r="J58" s="769"/>
      <c r="K58" s="769"/>
      <c r="L58" s="769"/>
      <c r="M58" s="769">
        <v>33529</v>
      </c>
      <c r="N58" s="779">
        <v>323492</v>
      </c>
      <c r="O58" s="786">
        <v>95.3</v>
      </c>
    </row>
    <row r="59" spans="1:15" s="6" customFormat="1" ht="37.5" customHeight="1">
      <c r="A59" s="787" t="s">
        <v>499</v>
      </c>
      <c r="B59" s="788"/>
      <c r="C59" s="788"/>
      <c r="D59" s="788"/>
      <c r="E59" s="788"/>
      <c r="F59" s="788"/>
      <c r="G59" s="788"/>
      <c r="H59" s="788"/>
      <c r="I59" s="788"/>
      <c r="J59" s="788"/>
      <c r="K59" s="788"/>
      <c r="L59" s="788"/>
      <c r="M59" s="788"/>
      <c r="N59" s="788"/>
      <c r="O59" s="789"/>
    </row>
    <row r="60" spans="1:15" s="6" customFormat="1" ht="29.25" customHeight="1">
      <c r="A60" s="745" t="s">
        <v>500</v>
      </c>
      <c r="B60" s="746"/>
      <c r="C60" s="747">
        <v>700</v>
      </c>
      <c r="D60" s="748" t="s">
        <v>1191</v>
      </c>
      <c r="E60" s="693">
        <v>2187411</v>
      </c>
      <c r="F60" s="693">
        <v>1039371</v>
      </c>
      <c r="G60" s="693">
        <v>93106</v>
      </c>
      <c r="H60" s="693"/>
      <c r="I60" s="693">
        <v>712736</v>
      </c>
      <c r="J60" s="693"/>
      <c r="K60" s="693"/>
      <c r="L60" s="693"/>
      <c r="M60" s="693">
        <v>233529</v>
      </c>
      <c r="N60" s="784">
        <v>330330</v>
      </c>
      <c r="O60" s="790">
        <v>31.8</v>
      </c>
    </row>
    <row r="61" spans="1:15" s="6" customFormat="1" ht="93.75" customHeight="1">
      <c r="A61" s="767">
        <v>19</v>
      </c>
      <c r="B61" s="766" t="s">
        <v>501</v>
      </c>
      <c r="C61" s="767" t="s">
        <v>502</v>
      </c>
      <c r="D61" s="723" t="s">
        <v>503</v>
      </c>
      <c r="E61" s="769">
        <v>388000</v>
      </c>
      <c r="F61" s="769">
        <v>43000</v>
      </c>
      <c r="G61" s="769"/>
      <c r="H61" s="769"/>
      <c r="I61" s="769">
        <v>43000</v>
      </c>
      <c r="J61" s="769"/>
      <c r="K61" s="769"/>
      <c r="L61" s="769"/>
      <c r="M61" s="769"/>
      <c r="N61" s="779">
        <v>0</v>
      </c>
      <c r="O61" s="786" t="s">
        <v>767</v>
      </c>
    </row>
    <row r="62" spans="1:15" s="6" customFormat="1" ht="35.25" customHeight="1">
      <c r="A62" s="787" t="s">
        <v>504</v>
      </c>
      <c r="B62" s="739"/>
      <c r="C62" s="739"/>
      <c r="D62" s="739"/>
      <c r="E62" s="739"/>
      <c r="F62" s="739"/>
      <c r="G62" s="739"/>
      <c r="H62" s="739"/>
      <c r="I62" s="739"/>
      <c r="J62" s="739"/>
      <c r="K62" s="739"/>
      <c r="L62" s="739"/>
      <c r="M62" s="739"/>
      <c r="N62" s="739"/>
      <c r="O62" s="740"/>
    </row>
    <row r="63" spans="1:15" s="6" customFormat="1" ht="95.25" customHeight="1">
      <c r="A63" s="767">
        <v>20</v>
      </c>
      <c r="B63" s="766" t="s">
        <v>505</v>
      </c>
      <c r="C63" s="767" t="s">
        <v>506</v>
      </c>
      <c r="D63" s="723" t="s">
        <v>507</v>
      </c>
      <c r="E63" s="769">
        <v>35000</v>
      </c>
      <c r="F63" s="769">
        <v>35000</v>
      </c>
      <c r="G63" s="769"/>
      <c r="H63" s="769"/>
      <c r="I63" s="769">
        <v>35000</v>
      </c>
      <c r="J63" s="769"/>
      <c r="K63" s="769"/>
      <c r="L63" s="769"/>
      <c r="M63" s="769"/>
      <c r="N63" s="779">
        <v>0</v>
      </c>
      <c r="O63" s="786" t="s">
        <v>767</v>
      </c>
    </row>
    <row r="64" spans="1:15" s="6" customFormat="1" ht="30.75" customHeight="1">
      <c r="A64" s="780" t="s">
        <v>508</v>
      </c>
      <c r="B64" s="707"/>
      <c r="C64" s="707"/>
      <c r="D64" s="707"/>
      <c r="E64" s="707"/>
      <c r="F64" s="707"/>
      <c r="G64" s="707"/>
      <c r="H64" s="707"/>
      <c r="I64" s="707"/>
      <c r="J64" s="707"/>
      <c r="K64" s="707"/>
      <c r="L64" s="707"/>
      <c r="M64" s="707"/>
      <c r="N64" s="707"/>
      <c r="O64" s="517"/>
    </row>
    <row r="65" spans="1:15" s="6" customFormat="1" ht="80.25" customHeight="1">
      <c r="A65" s="767">
        <v>21</v>
      </c>
      <c r="B65" s="722" t="s">
        <v>509</v>
      </c>
      <c r="C65" s="767" t="s">
        <v>510</v>
      </c>
      <c r="D65" s="767">
        <v>2007</v>
      </c>
      <c r="E65" s="769">
        <v>150500</v>
      </c>
      <c r="F65" s="769">
        <v>150500</v>
      </c>
      <c r="G65" s="769"/>
      <c r="H65" s="769"/>
      <c r="I65" s="769">
        <v>150500</v>
      </c>
      <c r="J65" s="769"/>
      <c r="K65" s="769"/>
      <c r="L65" s="769"/>
      <c r="M65" s="769"/>
      <c r="N65" s="779">
        <v>0</v>
      </c>
      <c r="O65" s="786" t="s">
        <v>767</v>
      </c>
    </row>
    <row r="66" spans="1:15" s="6" customFormat="1" ht="37.5" customHeight="1">
      <c r="A66" s="780" t="s">
        <v>508</v>
      </c>
      <c r="B66" s="707"/>
      <c r="C66" s="707"/>
      <c r="D66" s="707"/>
      <c r="E66" s="707"/>
      <c r="F66" s="707"/>
      <c r="G66" s="707"/>
      <c r="H66" s="707"/>
      <c r="I66" s="707"/>
      <c r="J66" s="707"/>
      <c r="K66" s="707"/>
      <c r="L66" s="707"/>
      <c r="M66" s="707"/>
      <c r="N66" s="707"/>
      <c r="O66" s="517"/>
    </row>
    <row r="67" spans="1:15" s="6" customFormat="1" ht="81.75" customHeight="1">
      <c r="A67" s="791">
        <v>22</v>
      </c>
      <c r="B67" s="708" t="s">
        <v>511</v>
      </c>
      <c r="C67" s="767" t="s">
        <v>512</v>
      </c>
      <c r="D67" s="791">
        <v>2007</v>
      </c>
      <c r="E67" s="776">
        <v>50000</v>
      </c>
      <c r="F67" s="776">
        <v>50000</v>
      </c>
      <c r="G67" s="776"/>
      <c r="H67" s="776"/>
      <c r="I67" s="776">
        <v>50000</v>
      </c>
      <c r="J67" s="776"/>
      <c r="K67" s="776"/>
      <c r="L67" s="776"/>
      <c r="M67" s="776"/>
      <c r="N67" s="779">
        <v>0</v>
      </c>
      <c r="O67" s="786" t="s">
        <v>767</v>
      </c>
    </row>
    <row r="68" spans="1:15" s="6" customFormat="1" ht="34.5" customHeight="1">
      <c r="A68" s="780" t="s">
        <v>508</v>
      </c>
      <c r="B68" s="707"/>
      <c r="C68" s="707"/>
      <c r="D68" s="707"/>
      <c r="E68" s="707"/>
      <c r="F68" s="707"/>
      <c r="G68" s="707"/>
      <c r="H68" s="707"/>
      <c r="I68" s="707"/>
      <c r="J68" s="707"/>
      <c r="K68" s="707"/>
      <c r="L68" s="707"/>
      <c r="M68" s="707"/>
      <c r="N68" s="707"/>
      <c r="O68" s="517"/>
    </row>
    <row r="69" spans="1:15" s="6" customFormat="1" ht="33.75" customHeight="1">
      <c r="A69" s="745" t="s">
        <v>513</v>
      </c>
      <c r="B69" s="746"/>
      <c r="C69" s="747">
        <v>750</v>
      </c>
      <c r="D69" s="748" t="s">
        <v>1191</v>
      </c>
      <c r="E69" s="693">
        <v>623500</v>
      </c>
      <c r="F69" s="693">
        <v>278500</v>
      </c>
      <c r="G69" s="693"/>
      <c r="H69" s="693"/>
      <c r="I69" s="693">
        <v>278500</v>
      </c>
      <c r="J69" s="693"/>
      <c r="K69" s="693"/>
      <c r="L69" s="693"/>
      <c r="M69" s="693"/>
      <c r="N69" s="784">
        <v>0</v>
      </c>
      <c r="O69" s="790" t="s">
        <v>767</v>
      </c>
    </row>
    <row r="70" spans="1:15" ht="68.25" customHeight="1">
      <c r="A70" s="619">
        <v>23</v>
      </c>
      <c r="B70" s="792" t="s">
        <v>514</v>
      </c>
      <c r="C70" s="767" t="s">
        <v>515</v>
      </c>
      <c r="D70" s="724" t="s">
        <v>516</v>
      </c>
      <c r="E70" s="549">
        <v>62000</v>
      </c>
      <c r="F70" s="549">
        <v>60000</v>
      </c>
      <c r="G70" s="549"/>
      <c r="H70" s="549"/>
      <c r="I70" s="549">
        <v>60000</v>
      </c>
      <c r="J70" s="549"/>
      <c r="K70" s="549"/>
      <c r="L70" s="549"/>
      <c r="M70" s="549"/>
      <c r="N70" s="779">
        <v>8332</v>
      </c>
      <c r="O70" s="786">
        <v>13.9</v>
      </c>
    </row>
    <row r="71" spans="1:15" ht="46.5" customHeight="1">
      <c r="A71" s="712" t="s">
        <v>517</v>
      </c>
      <c r="B71" s="707"/>
      <c r="C71" s="707"/>
      <c r="D71" s="707"/>
      <c r="E71" s="707"/>
      <c r="F71" s="707"/>
      <c r="G71" s="707"/>
      <c r="H71" s="707"/>
      <c r="I71" s="707"/>
      <c r="J71" s="707"/>
      <c r="K71" s="707"/>
      <c r="L71" s="707"/>
      <c r="M71" s="707"/>
      <c r="N71" s="707"/>
      <c r="O71" s="517"/>
    </row>
    <row r="72" spans="1:15" ht="127.5" customHeight="1">
      <c r="A72" s="619">
        <v>24</v>
      </c>
      <c r="B72" s="766" t="s">
        <v>518</v>
      </c>
      <c r="C72" s="767" t="s">
        <v>515</v>
      </c>
      <c r="D72" s="724" t="s">
        <v>519</v>
      </c>
      <c r="E72" s="549">
        <v>144000</v>
      </c>
      <c r="F72" s="549">
        <v>74000</v>
      </c>
      <c r="G72" s="549"/>
      <c r="H72" s="549"/>
      <c r="I72" s="549">
        <v>74000</v>
      </c>
      <c r="J72" s="549"/>
      <c r="K72" s="549"/>
      <c r="L72" s="549"/>
      <c r="M72" s="549"/>
      <c r="N72" s="779">
        <v>0</v>
      </c>
      <c r="O72" s="786" t="s">
        <v>767</v>
      </c>
    </row>
    <row r="73" spans="1:15" ht="46.5" customHeight="1">
      <c r="A73" s="712" t="s">
        <v>520</v>
      </c>
      <c r="B73" s="707"/>
      <c r="C73" s="707"/>
      <c r="D73" s="707"/>
      <c r="E73" s="707"/>
      <c r="F73" s="707"/>
      <c r="G73" s="707"/>
      <c r="H73" s="707"/>
      <c r="I73" s="707"/>
      <c r="J73" s="707"/>
      <c r="K73" s="707"/>
      <c r="L73" s="707"/>
      <c r="M73" s="707"/>
      <c r="N73" s="707"/>
      <c r="O73" s="517"/>
    </row>
    <row r="74" spans="1:15" ht="66" customHeight="1">
      <c r="A74" s="793">
        <v>25</v>
      </c>
      <c r="B74" s="794" t="s">
        <v>521</v>
      </c>
      <c r="C74" s="795" t="s">
        <v>522</v>
      </c>
      <c r="D74" s="700">
        <v>2007</v>
      </c>
      <c r="E74" s="796">
        <v>6400</v>
      </c>
      <c r="F74" s="796">
        <v>6400</v>
      </c>
      <c r="G74" s="796">
        <v>6400</v>
      </c>
      <c r="H74" s="796"/>
      <c r="I74" s="796"/>
      <c r="J74" s="796"/>
      <c r="K74" s="796"/>
      <c r="L74" s="796"/>
      <c r="M74" s="796"/>
      <c r="N74" s="779">
        <v>0</v>
      </c>
      <c r="O74" s="786" t="s">
        <v>767</v>
      </c>
    </row>
    <row r="75" spans="1:15" ht="35.25" customHeight="1">
      <c r="A75" s="706" t="s">
        <v>523</v>
      </c>
      <c r="B75" s="707"/>
      <c r="C75" s="707"/>
      <c r="D75" s="707"/>
      <c r="E75" s="707"/>
      <c r="F75" s="707"/>
      <c r="G75" s="707"/>
      <c r="H75" s="707"/>
      <c r="I75" s="707"/>
      <c r="J75" s="707"/>
      <c r="K75" s="707"/>
      <c r="L75" s="707"/>
      <c r="M75" s="707"/>
      <c r="N75" s="707"/>
      <c r="O75" s="517"/>
    </row>
    <row r="76" spans="1:15" ht="75.75" customHeight="1">
      <c r="A76" s="619">
        <v>26</v>
      </c>
      <c r="B76" s="797" t="s">
        <v>524</v>
      </c>
      <c r="C76" s="767" t="s">
        <v>525</v>
      </c>
      <c r="D76" s="724">
        <v>2007</v>
      </c>
      <c r="E76" s="549">
        <v>9300</v>
      </c>
      <c r="F76" s="549">
        <v>9300</v>
      </c>
      <c r="G76" s="549">
        <v>9300</v>
      </c>
      <c r="H76" s="549"/>
      <c r="I76" s="549"/>
      <c r="J76" s="549"/>
      <c r="K76" s="549"/>
      <c r="L76" s="549"/>
      <c r="M76" s="549"/>
      <c r="N76" s="779">
        <v>9198</v>
      </c>
      <c r="O76" s="786">
        <v>98.9</v>
      </c>
    </row>
    <row r="77" spans="1:15" ht="35.25" customHeight="1">
      <c r="A77" s="712" t="s">
        <v>526</v>
      </c>
      <c r="B77" s="707"/>
      <c r="C77" s="707"/>
      <c r="D77" s="707"/>
      <c r="E77" s="707"/>
      <c r="F77" s="707"/>
      <c r="G77" s="707"/>
      <c r="H77" s="707"/>
      <c r="I77" s="707"/>
      <c r="J77" s="707"/>
      <c r="K77" s="707"/>
      <c r="L77" s="707"/>
      <c r="M77" s="707"/>
      <c r="N77" s="707"/>
      <c r="O77" s="517"/>
    </row>
    <row r="78" spans="1:15" ht="30.75" customHeight="1">
      <c r="A78" s="745" t="s">
        <v>527</v>
      </c>
      <c r="B78" s="746"/>
      <c r="C78" s="747">
        <v>754</v>
      </c>
      <c r="D78" s="748" t="s">
        <v>1191</v>
      </c>
      <c r="E78" s="693">
        <v>221700</v>
      </c>
      <c r="F78" s="693">
        <v>149700</v>
      </c>
      <c r="G78" s="693">
        <v>15700</v>
      </c>
      <c r="H78" s="693"/>
      <c r="I78" s="693">
        <v>134000</v>
      </c>
      <c r="J78" s="693"/>
      <c r="K78" s="693"/>
      <c r="L78" s="693"/>
      <c r="M78" s="693"/>
      <c r="N78" s="784">
        <v>17530</v>
      </c>
      <c r="O78" s="790">
        <v>11.7</v>
      </c>
    </row>
    <row r="79" spans="1:15" ht="36.75" customHeight="1">
      <c r="A79" s="772">
        <v>27</v>
      </c>
      <c r="B79" s="708" t="s">
        <v>528</v>
      </c>
      <c r="C79" s="750" t="s">
        <v>529</v>
      </c>
      <c r="D79" s="798">
        <v>2007</v>
      </c>
      <c r="E79" s="799">
        <v>890000</v>
      </c>
      <c r="F79" s="799">
        <v>890000</v>
      </c>
      <c r="G79" s="774"/>
      <c r="H79" s="774"/>
      <c r="I79" s="799">
        <v>623000</v>
      </c>
      <c r="J79" s="774"/>
      <c r="K79" s="750" t="s">
        <v>530</v>
      </c>
      <c r="L79" s="750"/>
      <c r="M79" s="774"/>
      <c r="N79" s="59"/>
      <c r="O79" s="59"/>
    </row>
    <row r="80" spans="1:15" ht="139.5" customHeight="1">
      <c r="A80" s="800"/>
      <c r="B80" s="777" t="s">
        <v>531</v>
      </c>
      <c r="C80" s="801"/>
      <c r="D80" s="737"/>
      <c r="E80" s="802"/>
      <c r="F80" s="802"/>
      <c r="G80" s="778"/>
      <c r="H80" s="778"/>
      <c r="I80" s="802"/>
      <c r="J80" s="778"/>
      <c r="K80" s="801"/>
      <c r="L80" s="801"/>
      <c r="M80" s="778"/>
      <c r="N80" s="779">
        <v>0</v>
      </c>
      <c r="O80" s="786" t="s">
        <v>767</v>
      </c>
    </row>
    <row r="81" spans="1:15" ht="27" customHeight="1">
      <c r="A81" s="712" t="s">
        <v>532</v>
      </c>
      <c r="B81" s="707"/>
      <c r="C81" s="707"/>
      <c r="D81" s="707"/>
      <c r="E81" s="707"/>
      <c r="F81" s="707"/>
      <c r="G81" s="707"/>
      <c r="H81" s="707"/>
      <c r="I81" s="707"/>
      <c r="J81" s="707"/>
      <c r="K81" s="707"/>
      <c r="L81" s="707"/>
      <c r="M81" s="707"/>
      <c r="N81" s="707"/>
      <c r="O81" s="517"/>
    </row>
    <row r="82" spans="1:15" ht="126" customHeight="1">
      <c r="A82" s="803">
        <v>28</v>
      </c>
      <c r="B82" s="804" t="s">
        <v>533</v>
      </c>
      <c r="C82" s="805" t="s">
        <v>534</v>
      </c>
      <c r="D82" s="806" t="s">
        <v>1146</v>
      </c>
      <c r="E82" s="807">
        <v>620000</v>
      </c>
      <c r="F82" s="807">
        <v>600000</v>
      </c>
      <c r="G82" s="807"/>
      <c r="H82" s="808"/>
      <c r="I82" s="807">
        <v>414000</v>
      </c>
      <c r="J82" s="808"/>
      <c r="K82" s="767" t="s">
        <v>535</v>
      </c>
      <c r="L82" s="808"/>
      <c r="M82" s="808"/>
      <c r="N82" s="779">
        <v>5498</v>
      </c>
      <c r="O82" s="786">
        <v>0.9</v>
      </c>
    </row>
    <row r="83" spans="1:15" ht="36.75" customHeight="1">
      <c r="A83" s="787" t="s">
        <v>536</v>
      </c>
      <c r="B83" s="739"/>
      <c r="C83" s="739"/>
      <c r="D83" s="739"/>
      <c r="E83" s="739"/>
      <c r="F83" s="739"/>
      <c r="G83" s="739"/>
      <c r="H83" s="739"/>
      <c r="I83" s="739"/>
      <c r="J83" s="739"/>
      <c r="K83" s="739"/>
      <c r="L83" s="739"/>
      <c r="M83" s="739"/>
      <c r="N83" s="739"/>
      <c r="O83" s="740"/>
    </row>
    <row r="84" spans="1:15" ht="80.25" customHeight="1">
      <c r="A84" s="803">
        <v>29</v>
      </c>
      <c r="B84" s="809" t="s">
        <v>537</v>
      </c>
      <c r="C84" s="805" t="s">
        <v>538</v>
      </c>
      <c r="D84" s="806">
        <v>2007</v>
      </c>
      <c r="E84" s="807">
        <v>14428</v>
      </c>
      <c r="F84" s="807">
        <v>14428</v>
      </c>
      <c r="G84" s="807">
        <v>14428</v>
      </c>
      <c r="H84" s="808"/>
      <c r="I84" s="807"/>
      <c r="J84" s="808"/>
      <c r="K84" s="791"/>
      <c r="L84" s="808"/>
      <c r="M84" s="808"/>
      <c r="N84" s="810">
        <v>14428</v>
      </c>
      <c r="O84" s="550">
        <v>100</v>
      </c>
    </row>
    <row r="85" spans="1:15" ht="31.5" customHeight="1">
      <c r="A85" s="811" t="s">
        <v>539</v>
      </c>
      <c r="B85" s="707"/>
      <c r="C85" s="707"/>
      <c r="D85" s="707"/>
      <c r="E85" s="707"/>
      <c r="F85" s="707"/>
      <c r="G85" s="707"/>
      <c r="H85" s="707"/>
      <c r="I85" s="707"/>
      <c r="J85" s="707"/>
      <c r="K85" s="707"/>
      <c r="L85" s="707"/>
      <c r="M85" s="707"/>
      <c r="N85" s="707"/>
      <c r="O85" s="517"/>
    </row>
    <row r="86" spans="1:15" ht="100.5" customHeight="1">
      <c r="A86" s="812">
        <v>30</v>
      </c>
      <c r="B86" s="625" t="s">
        <v>540</v>
      </c>
      <c r="C86" s="724" t="s">
        <v>541</v>
      </c>
      <c r="D86" s="625"/>
      <c r="E86" s="487">
        <v>9600</v>
      </c>
      <c r="F86" s="487">
        <v>9600</v>
      </c>
      <c r="G86" s="487">
        <v>9600</v>
      </c>
      <c r="H86" s="487"/>
      <c r="I86" s="487"/>
      <c r="J86" s="487"/>
      <c r="K86" s="487"/>
      <c r="L86" s="487"/>
      <c r="M86" s="487"/>
      <c r="N86" s="487">
        <v>9600</v>
      </c>
      <c r="O86" s="813">
        <v>100</v>
      </c>
    </row>
    <row r="87" spans="1:15" ht="36" customHeight="1">
      <c r="A87" s="814" t="s">
        <v>542</v>
      </c>
      <c r="B87" s="482"/>
      <c r="C87" s="482"/>
      <c r="D87" s="482"/>
      <c r="E87" s="482"/>
      <c r="F87" s="482"/>
      <c r="G87" s="482"/>
      <c r="H87" s="482"/>
      <c r="I87" s="482"/>
      <c r="J87" s="482"/>
      <c r="K87" s="482"/>
      <c r="L87" s="482"/>
      <c r="M87" s="482"/>
      <c r="N87" s="482"/>
      <c r="O87" s="483"/>
    </row>
    <row r="88" spans="1:15" ht="113.25" customHeight="1">
      <c r="A88" s="803">
        <v>31</v>
      </c>
      <c r="B88" s="809" t="s">
        <v>543</v>
      </c>
      <c r="C88" s="805" t="s">
        <v>544</v>
      </c>
      <c r="D88" s="806" t="s">
        <v>545</v>
      </c>
      <c r="E88" s="807">
        <v>1059689</v>
      </c>
      <c r="F88" s="807">
        <v>1025188</v>
      </c>
      <c r="G88" s="807">
        <v>15000</v>
      </c>
      <c r="H88" s="807">
        <v>512594</v>
      </c>
      <c r="I88" s="807">
        <v>497594</v>
      </c>
      <c r="J88" s="808"/>
      <c r="K88" s="767"/>
      <c r="L88" s="808"/>
      <c r="M88" s="808"/>
      <c r="N88" s="487">
        <v>0</v>
      </c>
      <c r="O88" s="815" t="s">
        <v>767</v>
      </c>
    </row>
    <row r="89" spans="1:15" ht="36.75" customHeight="1">
      <c r="A89" s="811" t="s">
        <v>546</v>
      </c>
      <c r="B89" s="707"/>
      <c r="C89" s="707"/>
      <c r="D89" s="707"/>
      <c r="E89" s="707"/>
      <c r="F89" s="707"/>
      <c r="G89" s="707"/>
      <c r="H89" s="707"/>
      <c r="I89" s="707"/>
      <c r="J89" s="707"/>
      <c r="K89" s="707"/>
      <c r="L89" s="707"/>
      <c r="M89" s="707"/>
      <c r="N89" s="707"/>
      <c r="O89" s="517"/>
    </row>
    <row r="90" spans="1:15" ht="106.5" customHeight="1">
      <c r="A90" s="803">
        <v>32</v>
      </c>
      <c r="B90" s="625" t="s">
        <v>547</v>
      </c>
      <c r="C90" s="724" t="s">
        <v>548</v>
      </c>
      <c r="D90" s="724">
        <v>2007</v>
      </c>
      <c r="E90" s="487">
        <v>3888</v>
      </c>
      <c r="F90" s="487">
        <v>3888</v>
      </c>
      <c r="G90" s="487">
        <v>3888</v>
      </c>
      <c r="H90" s="816"/>
      <c r="I90" s="816"/>
      <c r="J90" s="816"/>
      <c r="K90" s="816"/>
      <c r="L90" s="816"/>
      <c r="M90" s="816"/>
      <c r="N90" s="487">
        <v>3887</v>
      </c>
      <c r="O90" s="813">
        <v>100</v>
      </c>
    </row>
    <row r="91" spans="1:15" ht="32.25" customHeight="1">
      <c r="A91" s="811" t="s">
        <v>549</v>
      </c>
      <c r="B91" s="707"/>
      <c r="C91" s="707"/>
      <c r="D91" s="707"/>
      <c r="E91" s="707"/>
      <c r="F91" s="707"/>
      <c r="G91" s="707"/>
      <c r="H91" s="707"/>
      <c r="I91" s="707"/>
      <c r="J91" s="707"/>
      <c r="K91" s="707"/>
      <c r="L91" s="707"/>
      <c r="M91" s="707"/>
      <c r="N91" s="707"/>
      <c r="O91" s="517"/>
    </row>
    <row r="92" spans="1:15" ht="93" customHeight="1">
      <c r="A92" s="803">
        <v>33</v>
      </c>
      <c r="B92" s="809" t="s">
        <v>550</v>
      </c>
      <c r="C92" s="805" t="s">
        <v>551</v>
      </c>
      <c r="D92" s="806">
        <v>2007</v>
      </c>
      <c r="E92" s="807">
        <v>12000</v>
      </c>
      <c r="F92" s="807">
        <v>12000</v>
      </c>
      <c r="G92" s="807">
        <v>12000</v>
      </c>
      <c r="H92" s="808"/>
      <c r="I92" s="807"/>
      <c r="J92" s="808"/>
      <c r="K92" s="791"/>
      <c r="L92" s="808"/>
      <c r="M92" s="808"/>
      <c r="N92" s="549">
        <v>10431</v>
      </c>
      <c r="O92" s="550">
        <v>86.9</v>
      </c>
    </row>
    <row r="93" spans="1:15" ht="34.5" customHeight="1">
      <c r="A93" s="814" t="s">
        <v>542</v>
      </c>
      <c r="B93" s="482"/>
      <c r="C93" s="482"/>
      <c r="D93" s="482"/>
      <c r="E93" s="482"/>
      <c r="F93" s="482"/>
      <c r="G93" s="482"/>
      <c r="H93" s="482"/>
      <c r="I93" s="482"/>
      <c r="J93" s="482"/>
      <c r="K93" s="482"/>
      <c r="L93" s="482"/>
      <c r="M93" s="482"/>
      <c r="N93" s="482"/>
      <c r="O93" s="483"/>
    </row>
    <row r="94" spans="1:15" ht="28.5" customHeight="1">
      <c r="A94" s="745" t="s">
        <v>552</v>
      </c>
      <c r="B94" s="746"/>
      <c r="C94" s="747">
        <v>801</v>
      </c>
      <c r="D94" s="748" t="s">
        <v>1191</v>
      </c>
      <c r="E94" s="693">
        <v>2609605</v>
      </c>
      <c r="F94" s="693">
        <v>2555104</v>
      </c>
      <c r="G94" s="693">
        <v>54916</v>
      </c>
      <c r="H94" s="693">
        <v>512594</v>
      </c>
      <c r="I94" s="693">
        <v>1534594</v>
      </c>
      <c r="J94" s="693"/>
      <c r="K94" s="693">
        <v>453000</v>
      </c>
      <c r="L94" s="693"/>
      <c r="M94" s="693"/>
      <c r="N94" s="692">
        <v>43844</v>
      </c>
      <c r="O94" s="696">
        <v>1.7</v>
      </c>
    </row>
    <row r="95" spans="1:15" ht="120" customHeight="1">
      <c r="A95" s="619">
        <v>34</v>
      </c>
      <c r="B95" s="817" t="s">
        <v>553</v>
      </c>
      <c r="C95" s="767" t="s">
        <v>554</v>
      </c>
      <c r="D95" s="818" t="s">
        <v>555</v>
      </c>
      <c r="E95" s="549">
        <v>800000</v>
      </c>
      <c r="F95" s="549">
        <v>25000</v>
      </c>
      <c r="G95" s="549"/>
      <c r="H95" s="549"/>
      <c r="I95" s="549">
        <v>25000</v>
      </c>
      <c r="J95" s="549"/>
      <c r="K95" s="549"/>
      <c r="L95" s="549"/>
      <c r="M95" s="549"/>
      <c r="N95" s="819">
        <v>0</v>
      </c>
      <c r="O95" s="820" t="s">
        <v>767</v>
      </c>
    </row>
    <row r="96" spans="1:15" ht="37.5" customHeight="1">
      <c r="A96" s="787" t="s">
        <v>556</v>
      </c>
      <c r="B96" s="739"/>
      <c r="C96" s="739"/>
      <c r="D96" s="739"/>
      <c r="E96" s="739"/>
      <c r="F96" s="739"/>
      <c r="G96" s="739"/>
      <c r="H96" s="739"/>
      <c r="I96" s="739"/>
      <c r="J96" s="739"/>
      <c r="K96" s="739"/>
      <c r="L96" s="739"/>
      <c r="M96" s="739"/>
      <c r="N96" s="739"/>
      <c r="O96" s="740"/>
    </row>
    <row r="97" spans="1:15" ht="83.25" customHeight="1">
      <c r="A97" s="634">
        <v>35</v>
      </c>
      <c r="B97" s="821" t="s">
        <v>557</v>
      </c>
      <c r="C97" s="767" t="s">
        <v>558</v>
      </c>
      <c r="D97" s="818" t="s">
        <v>559</v>
      </c>
      <c r="E97" s="591">
        <v>25000</v>
      </c>
      <c r="F97" s="591">
        <v>24000</v>
      </c>
      <c r="G97" s="591">
        <v>24000</v>
      </c>
      <c r="H97" s="591"/>
      <c r="I97" s="591"/>
      <c r="J97" s="591"/>
      <c r="K97" s="591"/>
      <c r="L97" s="591"/>
      <c r="M97" s="591"/>
      <c r="N97" s="619">
        <v>0</v>
      </c>
      <c r="O97" s="631" t="s">
        <v>767</v>
      </c>
    </row>
    <row r="98" spans="1:15" ht="35.25" customHeight="1">
      <c r="A98" s="712" t="s">
        <v>560</v>
      </c>
      <c r="B98" s="707"/>
      <c r="C98" s="707"/>
      <c r="D98" s="707"/>
      <c r="E98" s="707"/>
      <c r="F98" s="707"/>
      <c r="G98" s="707"/>
      <c r="H98" s="707"/>
      <c r="I98" s="707"/>
      <c r="J98" s="707"/>
      <c r="K98" s="707"/>
      <c r="L98" s="707"/>
      <c r="M98" s="707"/>
      <c r="N98" s="707"/>
      <c r="O98" s="517"/>
    </row>
    <row r="99" spans="1:15" ht="83.25" customHeight="1">
      <c r="A99" s="634">
        <v>36</v>
      </c>
      <c r="B99" s="821" t="s">
        <v>561</v>
      </c>
      <c r="C99" s="767" t="s">
        <v>562</v>
      </c>
      <c r="D99" s="818" t="s">
        <v>507</v>
      </c>
      <c r="E99" s="591">
        <v>5228</v>
      </c>
      <c r="F99" s="591">
        <v>5228</v>
      </c>
      <c r="G99" s="591">
        <v>5228</v>
      </c>
      <c r="H99" s="591"/>
      <c r="I99" s="591"/>
      <c r="J99" s="591"/>
      <c r="K99" s="591"/>
      <c r="L99" s="591"/>
      <c r="M99" s="591"/>
      <c r="N99" s="810">
        <v>5228</v>
      </c>
      <c r="O99" s="550">
        <v>100</v>
      </c>
    </row>
    <row r="100" spans="1:15" ht="35.25" customHeight="1">
      <c r="A100" s="712" t="s">
        <v>549</v>
      </c>
      <c r="B100" s="707"/>
      <c r="C100" s="707"/>
      <c r="D100" s="707"/>
      <c r="E100" s="707"/>
      <c r="F100" s="707"/>
      <c r="G100" s="707"/>
      <c r="H100" s="707"/>
      <c r="I100" s="707"/>
      <c r="J100" s="707"/>
      <c r="K100" s="707"/>
      <c r="L100" s="707"/>
      <c r="M100" s="707"/>
      <c r="N100" s="707"/>
      <c r="O100" s="517"/>
    </row>
    <row r="101" spans="1:15" ht="30.75" customHeight="1">
      <c r="A101" s="745" t="s">
        <v>563</v>
      </c>
      <c r="B101" s="746"/>
      <c r="C101" s="747">
        <v>852</v>
      </c>
      <c r="D101" s="748" t="s">
        <v>1191</v>
      </c>
      <c r="E101" s="693">
        <v>830228</v>
      </c>
      <c r="F101" s="693">
        <v>54228</v>
      </c>
      <c r="G101" s="693">
        <v>29228</v>
      </c>
      <c r="H101" s="693"/>
      <c r="I101" s="693">
        <v>25000</v>
      </c>
      <c r="J101" s="693"/>
      <c r="K101" s="693"/>
      <c r="L101" s="693"/>
      <c r="M101" s="693"/>
      <c r="N101" s="822">
        <v>5228</v>
      </c>
      <c r="O101" s="823">
        <v>9.6</v>
      </c>
    </row>
    <row r="102" spans="1:15" s="828" customFormat="1" ht="29.25" customHeight="1">
      <c r="A102" s="772">
        <v>37</v>
      </c>
      <c r="B102" s="751" t="s">
        <v>564</v>
      </c>
      <c r="C102" s="791" t="s">
        <v>565</v>
      </c>
      <c r="D102" s="750" t="s">
        <v>566</v>
      </c>
      <c r="E102" s="799">
        <v>1734697</v>
      </c>
      <c r="F102" s="799">
        <v>1705300</v>
      </c>
      <c r="G102" s="799"/>
      <c r="H102" s="799"/>
      <c r="I102" s="799"/>
      <c r="J102" s="824"/>
      <c r="K102" s="825" t="s">
        <v>567</v>
      </c>
      <c r="L102" s="826"/>
      <c r="M102" s="799">
        <v>743249</v>
      </c>
      <c r="N102" s="799">
        <v>1609</v>
      </c>
      <c r="O102" s="827">
        <v>0.1</v>
      </c>
    </row>
    <row r="103" spans="1:15" s="828" customFormat="1" ht="15.75" customHeight="1">
      <c r="A103" s="729"/>
      <c r="B103" s="755"/>
      <c r="C103" s="829">
        <v>900</v>
      </c>
      <c r="D103" s="830"/>
      <c r="E103" s="831"/>
      <c r="F103" s="831"/>
      <c r="G103" s="831"/>
      <c r="H103" s="831"/>
      <c r="I103" s="831"/>
      <c r="J103" s="832"/>
      <c r="K103" s="833"/>
      <c r="L103" s="834"/>
      <c r="M103" s="831"/>
      <c r="N103" s="831"/>
      <c r="O103" s="835"/>
    </row>
    <row r="104" spans="1:15" s="828" customFormat="1" ht="18.75" customHeight="1">
      <c r="A104" s="729"/>
      <c r="B104" s="755"/>
      <c r="C104" s="829">
        <v>90001</v>
      </c>
      <c r="D104" s="830"/>
      <c r="E104" s="831"/>
      <c r="F104" s="831"/>
      <c r="G104" s="831"/>
      <c r="H104" s="831"/>
      <c r="I104" s="831"/>
      <c r="J104" s="832"/>
      <c r="K104" s="836" t="s">
        <v>568</v>
      </c>
      <c r="L104" s="732"/>
      <c r="M104" s="831"/>
      <c r="N104" s="831"/>
      <c r="O104" s="835"/>
    </row>
    <row r="105" spans="1:15" s="843" customFormat="1" ht="37.5" customHeight="1">
      <c r="A105" s="110"/>
      <c r="B105" s="837"/>
      <c r="C105" s="761">
        <v>6050</v>
      </c>
      <c r="D105" s="838"/>
      <c r="E105" s="582"/>
      <c r="F105" s="582"/>
      <c r="G105" s="582"/>
      <c r="H105" s="582"/>
      <c r="I105" s="582"/>
      <c r="J105" s="839"/>
      <c r="K105" s="840"/>
      <c r="L105" s="841"/>
      <c r="M105" s="582"/>
      <c r="N105" s="582"/>
      <c r="O105" s="842"/>
    </row>
    <row r="106" spans="1:15" s="843" customFormat="1" ht="38.25" customHeight="1">
      <c r="A106" s="712" t="s">
        <v>569</v>
      </c>
      <c r="B106" s="707"/>
      <c r="C106" s="707"/>
      <c r="D106" s="707"/>
      <c r="E106" s="707"/>
      <c r="F106" s="707"/>
      <c r="G106" s="707"/>
      <c r="H106" s="707"/>
      <c r="I106" s="707"/>
      <c r="J106" s="707"/>
      <c r="K106" s="707"/>
      <c r="L106" s="707"/>
      <c r="M106" s="707"/>
      <c r="N106" s="707"/>
      <c r="O106" s="517"/>
    </row>
    <row r="107" spans="1:16" s="828" customFormat="1" ht="197.25" customHeight="1">
      <c r="A107" s="844">
        <v>38</v>
      </c>
      <c r="B107" s="726" t="s">
        <v>570</v>
      </c>
      <c r="C107" s="791" t="s">
        <v>571</v>
      </c>
      <c r="D107" s="791" t="s">
        <v>572</v>
      </c>
      <c r="E107" s="774">
        <v>12000000</v>
      </c>
      <c r="F107" s="774">
        <v>260000</v>
      </c>
      <c r="G107" s="774">
        <v>160000</v>
      </c>
      <c r="H107" s="774"/>
      <c r="I107" s="774"/>
      <c r="J107" s="774"/>
      <c r="K107" s="776" t="s">
        <v>573</v>
      </c>
      <c r="L107" s="845"/>
      <c r="M107" s="774"/>
      <c r="N107" s="846">
        <v>0</v>
      </c>
      <c r="O107" s="847" t="s">
        <v>767</v>
      </c>
      <c r="P107" s="848"/>
    </row>
    <row r="108" spans="1:15" ht="48.75" customHeight="1">
      <c r="A108" s="712" t="s">
        <v>574</v>
      </c>
      <c r="B108" s="707"/>
      <c r="C108" s="707"/>
      <c r="D108" s="707"/>
      <c r="E108" s="707"/>
      <c r="F108" s="707"/>
      <c r="G108" s="707"/>
      <c r="H108" s="707"/>
      <c r="I108" s="707"/>
      <c r="J108" s="707"/>
      <c r="K108" s="707"/>
      <c r="L108" s="707"/>
      <c r="M108" s="707"/>
      <c r="N108" s="707"/>
      <c r="O108" s="517"/>
    </row>
    <row r="109" spans="1:15" ht="129.75" customHeight="1">
      <c r="A109" s="619">
        <v>39</v>
      </c>
      <c r="B109" s="722" t="s">
        <v>575</v>
      </c>
      <c r="C109" s="767" t="s">
        <v>576</v>
      </c>
      <c r="D109" s="724" t="s">
        <v>577</v>
      </c>
      <c r="E109" s="768">
        <v>1673000</v>
      </c>
      <c r="F109" s="768">
        <v>73000</v>
      </c>
      <c r="G109" s="768"/>
      <c r="H109" s="768"/>
      <c r="I109" s="768"/>
      <c r="J109" s="768"/>
      <c r="K109" s="849" t="s">
        <v>578</v>
      </c>
      <c r="L109" s="768"/>
      <c r="M109" s="768"/>
      <c r="N109" s="846">
        <v>0</v>
      </c>
      <c r="O109" s="847" t="s">
        <v>767</v>
      </c>
    </row>
    <row r="110" spans="1:15" ht="35.25" customHeight="1">
      <c r="A110" s="787" t="s">
        <v>579</v>
      </c>
      <c r="B110" s="739"/>
      <c r="C110" s="739"/>
      <c r="D110" s="739"/>
      <c r="E110" s="739"/>
      <c r="F110" s="739"/>
      <c r="G110" s="739"/>
      <c r="H110" s="739"/>
      <c r="I110" s="739"/>
      <c r="J110" s="739"/>
      <c r="K110" s="739"/>
      <c r="L110" s="739"/>
      <c r="M110" s="739"/>
      <c r="N110" s="739"/>
      <c r="O110" s="740"/>
    </row>
    <row r="111" spans="1:15" ht="132.75" customHeight="1">
      <c r="A111" s="619">
        <v>40</v>
      </c>
      <c r="B111" s="766" t="s">
        <v>580</v>
      </c>
      <c r="C111" s="767" t="s">
        <v>581</v>
      </c>
      <c r="D111" s="724" t="s">
        <v>582</v>
      </c>
      <c r="E111" s="768">
        <v>12000000</v>
      </c>
      <c r="F111" s="768">
        <v>86620</v>
      </c>
      <c r="G111" s="768"/>
      <c r="H111" s="768"/>
      <c r="I111" s="768"/>
      <c r="J111" s="768"/>
      <c r="K111" s="849"/>
      <c r="L111" s="768"/>
      <c r="M111" s="768">
        <v>86620</v>
      </c>
      <c r="N111" s="846">
        <v>0</v>
      </c>
      <c r="O111" s="847" t="s">
        <v>767</v>
      </c>
    </row>
    <row r="112" spans="1:15" ht="57" customHeight="1">
      <c r="A112" s="712" t="s">
        <v>583</v>
      </c>
      <c r="B112" s="707"/>
      <c r="C112" s="707"/>
      <c r="D112" s="707"/>
      <c r="E112" s="707"/>
      <c r="F112" s="707"/>
      <c r="G112" s="707"/>
      <c r="H112" s="707"/>
      <c r="I112" s="707"/>
      <c r="J112" s="707"/>
      <c r="K112" s="707"/>
      <c r="L112" s="707"/>
      <c r="M112" s="707"/>
      <c r="N112" s="707"/>
      <c r="O112" s="517"/>
    </row>
    <row r="113" spans="1:15" ht="85.5" customHeight="1">
      <c r="A113" s="619">
        <v>41</v>
      </c>
      <c r="B113" s="722" t="s">
        <v>584</v>
      </c>
      <c r="C113" s="767" t="s">
        <v>585</v>
      </c>
      <c r="D113" s="724">
        <v>2007</v>
      </c>
      <c r="E113" s="768">
        <v>144000</v>
      </c>
      <c r="F113" s="768">
        <v>132000</v>
      </c>
      <c r="G113" s="768"/>
      <c r="H113" s="768"/>
      <c r="I113" s="768">
        <v>132000</v>
      </c>
      <c r="J113" s="768"/>
      <c r="K113" s="768"/>
      <c r="L113" s="768"/>
      <c r="M113" s="768"/>
      <c r="N113" s="846">
        <v>0</v>
      </c>
      <c r="O113" s="847" t="s">
        <v>767</v>
      </c>
    </row>
    <row r="114" spans="1:15" ht="25.5" customHeight="1">
      <c r="A114" s="712" t="s">
        <v>586</v>
      </c>
      <c r="B114" s="707"/>
      <c r="C114" s="707"/>
      <c r="D114" s="707"/>
      <c r="E114" s="707"/>
      <c r="F114" s="707"/>
      <c r="G114" s="707"/>
      <c r="H114" s="707"/>
      <c r="I114" s="707"/>
      <c r="J114" s="707"/>
      <c r="K114" s="707"/>
      <c r="L114" s="707"/>
      <c r="M114" s="707"/>
      <c r="N114" s="707"/>
      <c r="O114" s="517"/>
    </row>
    <row r="115" spans="1:15" ht="66" customHeight="1">
      <c r="A115" s="619">
        <v>42</v>
      </c>
      <c r="B115" s="722" t="s">
        <v>587</v>
      </c>
      <c r="C115" s="767" t="s">
        <v>588</v>
      </c>
      <c r="D115" s="724">
        <v>2007</v>
      </c>
      <c r="E115" s="768">
        <v>40000</v>
      </c>
      <c r="F115" s="768">
        <v>40000</v>
      </c>
      <c r="G115" s="768"/>
      <c r="H115" s="768"/>
      <c r="I115" s="768">
        <v>40000</v>
      </c>
      <c r="J115" s="768"/>
      <c r="K115" s="768"/>
      <c r="L115" s="768"/>
      <c r="M115" s="768"/>
      <c r="N115" s="846">
        <v>0</v>
      </c>
      <c r="O115" s="847" t="s">
        <v>767</v>
      </c>
    </row>
    <row r="116" spans="1:15" ht="30" customHeight="1">
      <c r="A116" s="712" t="s">
        <v>586</v>
      </c>
      <c r="B116" s="707"/>
      <c r="C116" s="707"/>
      <c r="D116" s="707"/>
      <c r="E116" s="707"/>
      <c r="F116" s="707"/>
      <c r="G116" s="707"/>
      <c r="H116" s="707"/>
      <c r="I116" s="707"/>
      <c r="J116" s="707"/>
      <c r="K116" s="707"/>
      <c r="L116" s="707"/>
      <c r="M116" s="707"/>
      <c r="N116" s="707"/>
      <c r="O116" s="517"/>
    </row>
    <row r="117" spans="1:15" ht="95.25" customHeight="1">
      <c r="A117" s="619">
        <v>43</v>
      </c>
      <c r="B117" s="722" t="s">
        <v>589</v>
      </c>
      <c r="C117" s="767" t="s">
        <v>590</v>
      </c>
      <c r="D117" s="724" t="s">
        <v>591</v>
      </c>
      <c r="E117" s="768">
        <v>210000</v>
      </c>
      <c r="F117" s="768">
        <v>20000</v>
      </c>
      <c r="G117" s="768"/>
      <c r="H117" s="768"/>
      <c r="I117" s="768">
        <v>20000</v>
      </c>
      <c r="J117" s="768"/>
      <c r="K117" s="768"/>
      <c r="L117" s="768"/>
      <c r="M117" s="768"/>
      <c r="N117" s="846">
        <v>976</v>
      </c>
      <c r="O117" s="847">
        <v>4.9</v>
      </c>
    </row>
    <row r="118" spans="1:15" ht="41.25" customHeight="1">
      <c r="A118" s="850" t="s">
        <v>592</v>
      </c>
      <c r="B118" s="851"/>
      <c r="C118" s="851"/>
      <c r="D118" s="851"/>
      <c r="E118" s="851"/>
      <c r="F118" s="851"/>
      <c r="G118" s="851"/>
      <c r="H118" s="851"/>
      <c r="I118" s="851"/>
      <c r="J118" s="851"/>
      <c r="K118" s="851"/>
      <c r="L118" s="851"/>
      <c r="M118" s="851"/>
      <c r="N118" s="851"/>
      <c r="O118" s="852"/>
    </row>
    <row r="119" spans="1:15" ht="112.5" customHeight="1">
      <c r="A119" s="619">
        <v>44</v>
      </c>
      <c r="B119" s="766" t="s">
        <v>593</v>
      </c>
      <c r="C119" s="767" t="s">
        <v>594</v>
      </c>
      <c r="D119" s="619">
        <v>2007</v>
      </c>
      <c r="E119" s="768">
        <v>107000</v>
      </c>
      <c r="F119" s="768">
        <v>63000</v>
      </c>
      <c r="G119" s="768"/>
      <c r="H119" s="768"/>
      <c r="I119" s="768">
        <v>63000</v>
      </c>
      <c r="J119" s="768"/>
      <c r="K119" s="768"/>
      <c r="L119" s="768"/>
      <c r="M119" s="768"/>
      <c r="N119" s="774">
        <v>61609</v>
      </c>
      <c r="O119" s="847">
        <v>97.8</v>
      </c>
    </row>
    <row r="120" spans="1:15" ht="42.75" customHeight="1">
      <c r="A120" s="850" t="s">
        <v>595</v>
      </c>
      <c r="B120" s="851"/>
      <c r="C120" s="851"/>
      <c r="D120" s="851"/>
      <c r="E120" s="851"/>
      <c r="F120" s="851"/>
      <c r="G120" s="851"/>
      <c r="H120" s="851"/>
      <c r="I120" s="851"/>
      <c r="J120" s="851"/>
      <c r="K120" s="851"/>
      <c r="L120" s="851"/>
      <c r="M120" s="851"/>
      <c r="N120" s="851"/>
      <c r="O120" s="852"/>
    </row>
    <row r="121" spans="1:15" ht="72" customHeight="1">
      <c r="A121" s="619">
        <v>45</v>
      </c>
      <c r="B121" s="722" t="s">
        <v>596</v>
      </c>
      <c r="C121" s="767" t="s">
        <v>597</v>
      </c>
      <c r="D121" s="724" t="s">
        <v>1172</v>
      </c>
      <c r="E121" s="768">
        <v>120000</v>
      </c>
      <c r="F121" s="768">
        <v>15000</v>
      </c>
      <c r="G121" s="768"/>
      <c r="H121" s="768"/>
      <c r="I121" s="768">
        <v>15000</v>
      </c>
      <c r="J121" s="768"/>
      <c r="K121" s="768"/>
      <c r="L121" s="768"/>
      <c r="M121" s="768"/>
      <c r="N121" s="774">
        <v>976</v>
      </c>
      <c r="O121" s="847">
        <v>6.5</v>
      </c>
    </row>
    <row r="122" spans="1:15" ht="40.5" customHeight="1">
      <c r="A122" s="850" t="s">
        <v>598</v>
      </c>
      <c r="B122" s="851"/>
      <c r="C122" s="851"/>
      <c r="D122" s="851"/>
      <c r="E122" s="851"/>
      <c r="F122" s="851"/>
      <c r="G122" s="851"/>
      <c r="H122" s="851"/>
      <c r="I122" s="851"/>
      <c r="J122" s="851"/>
      <c r="K122" s="851"/>
      <c r="L122" s="851"/>
      <c r="M122" s="851"/>
      <c r="N122" s="851"/>
      <c r="O122" s="852"/>
    </row>
    <row r="123" spans="1:15" ht="69.75" customHeight="1">
      <c r="A123" s="634">
        <v>46</v>
      </c>
      <c r="B123" s="708" t="s">
        <v>599</v>
      </c>
      <c r="C123" s="767" t="s">
        <v>597</v>
      </c>
      <c r="D123" s="634">
        <v>2007</v>
      </c>
      <c r="E123" s="774">
        <v>55000</v>
      </c>
      <c r="F123" s="774">
        <v>55000</v>
      </c>
      <c r="G123" s="774"/>
      <c r="H123" s="774"/>
      <c r="I123" s="774">
        <v>25000</v>
      </c>
      <c r="J123" s="774"/>
      <c r="K123" s="774"/>
      <c r="L123" s="774"/>
      <c r="M123" s="774">
        <v>30000</v>
      </c>
      <c r="N123" s="774">
        <v>651</v>
      </c>
      <c r="O123" s="847">
        <v>1.2</v>
      </c>
    </row>
    <row r="124" spans="1:15" ht="45.75" customHeight="1">
      <c r="A124" s="850" t="s">
        <v>600</v>
      </c>
      <c r="B124" s="851"/>
      <c r="C124" s="851"/>
      <c r="D124" s="851"/>
      <c r="E124" s="851"/>
      <c r="F124" s="851"/>
      <c r="G124" s="851"/>
      <c r="H124" s="851"/>
      <c r="I124" s="851"/>
      <c r="J124" s="851"/>
      <c r="K124" s="851"/>
      <c r="L124" s="851"/>
      <c r="M124" s="851"/>
      <c r="N124" s="851"/>
      <c r="O124" s="852"/>
    </row>
    <row r="125" spans="1:15" ht="29.25" customHeight="1">
      <c r="A125" s="745" t="s">
        <v>601</v>
      </c>
      <c r="B125" s="746"/>
      <c r="C125" s="747">
        <v>900</v>
      </c>
      <c r="D125" s="748" t="s">
        <v>1191</v>
      </c>
      <c r="E125" s="693">
        <v>28083697</v>
      </c>
      <c r="F125" s="693">
        <v>2449920</v>
      </c>
      <c r="G125" s="693">
        <v>160000</v>
      </c>
      <c r="H125" s="693"/>
      <c r="I125" s="693">
        <v>295000</v>
      </c>
      <c r="J125" s="693"/>
      <c r="K125" s="693">
        <v>1135051</v>
      </c>
      <c r="L125" s="693"/>
      <c r="M125" s="693">
        <v>859869</v>
      </c>
      <c r="N125" s="692">
        <v>65821</v>
      </c>
      <c r="O125" s="749">
        <v>2.7</v>
      </c>
    </row>
    <row r="126" spans="1:15" ht="81.75" customHeight="1">
      <c r="A126" s="634">
        <v>47</v>
      </c>
      <c r="B126" s="708" t="s">
        <v>602</v>
      </c>
      <c r="C126" s="853" t="s">
        <v>603</v>
      </c>
      <c r="D126" s="710" t="s">
        <v>1162</v>
      </c>
      <c r="E126" s="854">
        <v>3280580</v>
      </c>
      <c r="F126" s="854">
        <v>2330959</v>
      </c>
      <c r="G126" s="855"/>
      <c r="H126" s="856" t="s">
        <v>604</v>
      </c>
      <c r="I126" s="854">
        <v>891022</v>
      </c>
      <c r="J126" s="855">
        <v>1207905</v>
      </c>
      <c r="K126" s="855"/>
      <c r="L126" s="855"/>
      <c r="M126" s="845"/>
      <c r="N126" s="774">
        <v>790379</v>
      </c>
      <c r="O126" s="847">
        <v>33.9</v>
      </c>
    </row>
    <row r="127" spans="1:15" ht="51" customHeight="1">
      <c r="A127" s="712" t="s">
        <v>605</v>
      </c>
      <c r="B127" s="707"/>
      <c r="C127" s="707"/>
      <c r="D127" s="707"/>
      <c r="E127" s="707"/>
      <c r="F127" s="707"/>
      <c r="G127" s="707"/>
      <c r="H127" s="707"/>
      <c r="I127" s="707"/>
      <c r="J127" s="707"/>
      <c r="K127" s="707"/>
      <c r="L127" s="707"/>
      <c r="M127" s="707"/>
      <c r="N127" s="707"/>
      <c r="O127" s="517"/>
    </row>
    <row r="128" spans="1:15" ht="102.75" customHeight="1">
      <c r="A128" s="721">
        <v>48</v>
      </c>
      <c r="B128" s="857" t="s">
        <v>606</v>
      </c>
      <c r="C128" s="858" t="s">
        <v>607</v>
      </c>
      <c r="D128" s="859" t="s">
        <v>1146</v>
      </c>
      <c r="E128" s="860">
        <v>350000</v>
      </c>
      <c r="F128" s="860">
        <v>320000</v>
      </c>
      <c r="G128" s="860"/>
      <c r="H128" s="860"/>
      <c r="I128" s="860">
        <v>220000</v>
      </c>
      <c r="J128" s="626"/>
      <c r="K128" s="626" t="s">
        <v>608</v>
      </c>
      <c r="L128" s="860"/>
      <c r="M128" s="860"/>
      <c r="N128" s="774">
        <v>2000</v>
      </c>
      <c r="O128" s="847">
        <v>0.6</v>
      </c>
    </row>
    <row r="129" spans="1:15" ht="30" customHeight="1">
      <c r="A129" s="712" t="s">
        <v>609</v>
      </c>
      <c r="B129" s="707"/>
      <c r="C129" s="707"/>
      <c r="D129" s="707"/>
      <c r="E129" s="707"/>
      <c r="F129" s="707"/>
      <c r="G129" s="707"/>
      <c r="H129" s="707"/>
      <c r="I129" s="707"/>
      <c r="J129" s="707"/>
      <c r="K129" s="707"/>
      <c r="L129" s="707"/>
      <c r="M129" s="707"/>
      <c r="N129" s="707"/>
      <c r="O129" s="517"/>
    </row>
    <row r="130" spans="1:15" ht="105" customHeight="1">
      <c r="A130" s="8">
        <v>49</v>
      </c>
      <c r="B130" s="861" t="s">
        <v>610</v>
      </c>
      <c r="C130" s="508" t="s">
        <v>611</v>
      </c>
      <c r="D130" s="508" t="s">
        <v>612</v>
      </c>
      <c r="E130" s="596">
        <v>4000000</v>
      </c>
      <c r="F130" s="596">
        <v>120000</v>
      </c>
      <c r="G130" s="596"/>
      <c r="H130" s="596"/>
      <c r="I130" s="596"/>
      <c r="J130" s="498"/>
      <c r="K130" s="498"/>
      <c r="L130" s="596"/>
      <c r="M130" s="596">
        <v>120000</v>
      </c>
      <c r="N130" s="774">
        <v>0</v>
      </c>
      <c r="O130" s="847" t="s">
        <v>767</v>
      </c>
    </row>
    <row r="131" spans="1:15" s="862" customFormat="1" ht="30" customHeight="1">
      <c r="A131" s="738" t="s">
        <v>613</v>
      </c>
      <c r="B131" s="739"/>
      <c r="C131" s="739"/>
      <c r="D131" s="739"/>
      <c r="E131" s="739"/>
      <c r="F131" s="739"/>
      <c r="G131" s="739"/>
      <c r="H131" s="739"/>
      <c r="I131" s="739"/>
      <c r="J131" s="739"/>
      <c r="K131" s="739"/>
      <c r="L131" s="739"/>
      <c r="M131" s="739"/>
      <c r="N131" s="739"/>
      <c r="O131" s="740"/>
    </row>
    <row r="132" spans="1:15" ht="27.75" customHeight="1">
      <c r="A132" s="745" t="s">
        <v>614</v>
      </c>
      <c r="B132" s="746"/>
      <c r="C132" s="747">
        <v>921</v>
      </c>
      <c r="D132" s="748" t="s">
        <v>1191</v>
      </c>
      <c r="E132" s="693">
        <f>SUM(E126:E130)</f>
        <v>7630580</v>
      </c>
      <c r="F132" s="693">
        <f>SUM(F126:F130)</f>
        <v>2770959</v>
      </c>
      <c r="G132" s="693"/>
      <c r="H132" s="693">
        <v>232032</v>
      </c>
      <c r="I132" s="693">
        <v>1111022</v>
      </c>
      <c r="J132" s="693">
        <v>1207905</v>
      </c>
      <c r="K132" s="693">
        <v>100000</v>
      </c>
      <c r="L132" s="693"/>
      <c r="M132" s="693">
        <v>120000</v>
      </c>
      <c r="N132" s="863">
        <v>792379</v>
      </c>
      <c r="O132" s="823">
        <v>28.6</v>
      </c>
    </row>
    <row r="133" spans="1:15" ht="83.25" customHeight="1">
      <c r="A133" s="619">
        <v>50</v>
      </c>
      <c r="B133" s="864" t="s">
        <v>615</v>
      </c>
      <c r="C133" s="858" t="s">
        <v>616</v>
      </c>
      <c r="D133" s="724" t="s">
        <v>1183</v>
      </c>
      <c r="E133" s="549">
        <v>520000</v>
      </c>
      <c r="F133" s="549">
        <v>20000</v>
      </c>
      <c r="G133" s="549"/>
      <c r="H133" s="549"/>
      <c r="I133" s="549">
        <v>20000</v>
      </c>
      <c r="J133" s="549"/>
      <c r="K133" s="549"/>
      <c r="L133" s="549"/>
      <c r="M133" s="549"/>
      <c r="N133" s="774">
        <v>0</v>
      </c>
      <c r="O133" s="847" t="s">
        <v>767</v>
      </c>
    </row>
    <row r="134" spans="1:15" s="862" customFormat="1" ht="30" customHeight="1">
      <c r="A134" s="738" t="s">
        <v>617</v>
      </c>
      <c r="B134" s="739"/>
      <c r="C134" s="739"/>
      <c r="D134" s="739"/>
      <c r="E134" s="739"/>
      <c r="F134" s="739"/>
      <c r="G134" s="739"/>
      <c r="H134" s="739"/>
      <c r="I134" s="739"/>
      <c r="J134" s="739"/>
      <c r="K134" s="739"/>
      <c r="L134" s="739"/>
      <c r="M134" s="739"/>
      <c r="N134" s="739"/>
      <c r="O134" s="740"/>
    </row>
    <row r="135" spans="1:13" ht="75.75" customHeight="1">
      <c r="A135" s="865"/>
      <c r="B135" s="866"/>
      <c r="C135" s="867"/>
      <c r="D135" s="867"/>
      <c r="E135" s="868"/>
      <c r="F135" s="868"/>
      <c r="G135" s="868"/>
      <c r="H135" s="868"/>
      <c r="I135" s="868"/>
      <c r="J135" s="868"/>
      <c r="K135" s="868"/>
      <c r="L135" s="868"/>
      <c r="M135" s="868"/>
    </row>
    <row r="136" spans="1:13" ht="12.75">
      <c r="A136" s="865"/>
      <c r="B136" s="866"/>
      <c r="C136" s="867"/>
      <c r="D136" s="867"/>
      <c r="E136" s="868"/>
      <c r="F136" s="868"/>
      <c r="G136" s="868"/>
      <c r="H136" s="868"/>
      <c r="I136" s="868"/>
      <c r="J136" s="868"/>
      <c r="K136" s="868"/>
      <c r="L136" s="868"/>
      <c r="M136" s="868"/>
    </row>
    <row r="137" spans="1:13" ht="12.75">
      <c r="A137" s="869"/>
      <c r="B137" s="97"/>
      <c r="C137" s="870"/>
      <c r="D137" s="870"/>
      <c r="E137" s="871"/>
      <c r="F137" s="871"/>
      <c r="G137" s="871"/>
      <c r="H137" s="871"/>
      <c r="I137" s="871"/>
      <c r="J137" s="871"/>
      <c r="K137" s="871"/>
      <c r="L137" s="871"/>
      <c r="M137" s="871"/>
    </row>
    <row r="138" spans="1:13" ht="12.75">
      <c r="A138" s="869"/>
      <c r="B138" s="97"/>
      <c r="C138" s="870"/>
      <c r="D138" s="870"/>
      <c r="E138" s="871"/>
      <c r="F138" s="871"/>
      <c r="G138" s="871"/>
      <c r="H138" s="871"/>
      <c r="I138" s="871"/>
      <c r="J138" s="871"/>
      <c r="K138" s="871"/>
      <c r="L138" s="871"/>
      <c r="M138" s="871"/>
    </row>
    <row r="139" spans="1:13" ht="12.75">
      <c r="A139" s="869"/>
      <c r="B139" s="97"/>
      <c r="C139" s="870"/>
      <c r="D139" s="870"/>
      <c r="E139" s="871"/>
      <c r="F139" s="871"/>
      <c r="G139" s="871"/>
      <c r="H139" s="871"/>
      <c r="I139" s="871"/>
      <c r="J139" s="871"/>
      <c r="K139" s="871"/>
      <c r="L139" s="871"/>
      <c r="M139" s="871"/>
    </row>
    <row r="140" spans="1:13" ht="12.75">
      <c r="A140" s="869"/>
      <c r="B140" s="97"/>
      <c r="C140" s="870"/>
      <c r="D140" s="870"/>
      <c r="E140" s="871"/>
      <c r="F140" s="871"/>
      <c r="G140" s="871"/>
      <c r="H140" s="871"/>
      <c r="I140" s="871"/>
      <c r="J140" s="871"/>
      <c r="K140" s="871"/>
      <c r="L140" s="871"/>
      <c r="M140" s="871"/>
    </row>
    <row r="141" spans="1:13" ht="12.75">
      <c r="A141" s="869"/>
      <c r="B141" s="97"/>
      <c r="C141" s="870"/>
      <c r="D141" s="870"/>
      <c r="E141" s="871"/>
      <c r="F141" s="871"/>
      <c r="G141" s="871"/>
      <c r="H141" s="871"/>
      <c r="I141" s="871"/>
      <c r="J141" s="871"/>
      <c r="K141" s="871"/>
      <c r="L141" s="871"/>
      <c r="M141" s="871"/>
    </row>
    <row r="142" spans="1:13" ht="12.75">
      <c r="A142" s="869"/>
      <c r="B142" s="97"/>
      <c r="C142" s="870"/>
      <c r="D142" s="870"/>
      <c r="E142" s="871"/>
      <c r="F142" s="871"/>
      <c r="G142" s="871"/>
      <c r="H142" s="871"/>
      <c r="I142" s="871"/>
      <c r="J142" s="871"/>
      <c r="K142" s="871"/>
      <c r="L142" s="871"/>
      <c r="M142" s="871"/>
    </row>
    <row r="143" spans="1:13" ht="12.75">
      <c r="A143" s="869"/>
      <c r="B143" s="97"/>
      <c r="C143" s="870"/>
      <c r="D143" s="870"/>
      <c r="E143" s="871"/>
      <c r="F143" s="871"/>
      <c r="G143" s="871"/>
      <c r="H143" s="871"/>
      <c r="I143" s="871"/>
      <c r="J143" s="871"/>
      <c r="K143" s="871"/>
      <c r="L143" s="871"/>
      <c r="M143" s="871"/>
    </row>
    <row r="144" spans="1:13" ht="12.75">
      <c r="A144" s="869"/>
      <c r="B144" s="97"/>
      <c r="C144" s="870"/>
      <c r="D144" s="870"/>
      <c r="E144" s="871"/>
      <c r="F144" s="871"/>
      <c r="G144" s="871"/>
      <c r="H144" s="871"/>
      <c r="I144" s="871"/>
      <c r="J144" s="871"/>
      <c r="K144" s="871"/>
      <c r="L144" s="871"/>
      <c r="M144" s="871"/>
    </row>
    <row r="145" spans="1:13" ht="12.75">
      <c r="A145" s="869"/>
      <c r="B145" s="97"/>
      <c r="C145" s="870"/>
      <c r="D145" s="870"/>
      <c r="E145" s="871"/>
      <c r="F145" s="871"/>
      <c r="G145" s="871"/>
      <c r="H145" s="871"/>
      <c r="I145" s="871"/>
      <c r="J145" s="871"/>
      <c r="K145" s="871"/>
      <c r="L145" s="871"/>
      <c r="M145" s="871"/>
    </row>
    <row r="146" spans="1:13" ht="12.75">
      <c r="A146" s="869"/>
      <c r="B146" s="97"/>
      <c r="C146" s="870"/>
      <c r="D146" s="870"/>
      <c r="E146" s="871"/>
      <c r="F146" s="871"/>
      <c r="G146" s="871"/>
      <c r="H146" s="871"/>
      <c r="I146" s="871"/>
      <c r="J146" s="871"/>
      <c r="K146" s="871"/>
      <c r="L146" s="871"/>
      <c r="M146" s="871"/>
    </row>
    <row r="147" spans="1:13" ht="12.75">
      <c r="A147" s="869"/>
      <c r="B147" s="97"/>
      <c r="C147" s="870"/>
      <c r="D147" s="870"/>
      <c r="E147" s="871"/>
      <c r="F147" s="871"/>
      <c r="G147" s="871"/>
      <c r="H147" s="871"/>
      <c r="I147" s="871"/>
      <c r="J147" s="871"/>
      <c r="K147" s="871"/>
      <c r="L147" s="871"/>
      <c r="M147" s="871"/>
    </row>
    <row r="148" spans="1:13" ht="12.75">
      <c r="A148" s="869"/>
      <c r="B148" s="97"/>
      <c r="C148" s="870"/>
      <c r="D148" s="870"/>
      <c r="E148" s="871"/>
      <c r="F148" s="871"/>
      <c r="G148" s="871"/>
      <c r="H148" s="871"/>
      <c r="I148" s="871"/>
      <c r="J148" s="871"/>
      <c r="K148" s="871"/>
      <c r="L148" s="871"/>
      <c r="M148" s="871"/>
    </row>
    <row r="149" spans="1:13" ht="12.75">
      <c r="A149" s="869"/>
      <c r="B149" s="97"/>
      <c r="C149" s="870"/>
      <c r="D149" s="870"/>
      <c r="E149" s="871"/>
      <c r="F149" s="871"/>
      <c r="G149" s="871"/>
      <c r="H149" s="871"/>
      <c r="I149" s="871"/>
      <c r="J149" s="871"/>
      <c r="K149" s="871"/>
      <c r="L149" s="871"/>
      <c r="M149" s="871"/>
    </row>
    <row r="150" spans="1:13" ht="12.75">
      <c r="A150" s="869"/>
      <c r="B150" s="97"/>
      <c r="C150" s="870"/>
      <c r="D150" s="870"/>
      <c r="E150" s="871"/>
      <c r="F150" s="871"/>
      <c r="G150" s="871"/>
      <c r="H150" s="871"/>
      <c r="I150" s="871"/>
      <c r="J150" s="871"/>
      <c r="K150" s="871"/>
      <c r="L150" s="871"/>
      <c r="M150" s="871"/>
    </row>
    <row r="151" spans="1:13" ht="12.75">
      <c r="A151" s="869"/>
      <c r="B151" s="97"/>
      <c r="C151" s="870"/>
      <c r="D151" s="870"/>
      <c r="E151" s="871"/>
      <c r="F151" s="871"/>
      <c r="G151" s="871"/>
      <c r="H151" s="871"/>
      <c r="I151" s="871"/>
      <c r="J151" s="871"/>
      <c r="K151" s="871"/>
      <c r="L151" s="871"/>
      <c r="M151" s="871"/>
    </row>
    <row r="152" spans="1:13" ht="12.75">
      <c r="A152" s="869"/>
      <c r="B152" s="97"/>
      <c r="C152" s="870"/>
      <c r="D152" s="870"/>
      <c r="E152" s="871"/>
      <c r="F152" s="871"/>
      <c r="G152" s="871"/>
      <c r="H152" s="871"/>
      <c r="I152" s="871"/>
      <c r="J152" s="871"/>
      <c r="K152" s="871"/>
      <c r="L152" s="871"/>
      <c r="M152" s="871"/>
    </row>
    <row r="153" spans="1:13" ht="12.75">
      <c r="A153" s="869"/>
      <c r="B153" s="97"/>
      <c r="C153" s="870"/>
      <c r="D153" s="870"/>
      <c r="E153" s="871"/>
      <c r="F153" s="871"/>
      <c r="G153" s="871"/>
      <c r="H153" s="871"/>
      <c r="I153" s="871"/>
      <c r="J153" s="871"/>
      <c r="K153" s="871"/>
      <c r="L153" s="871"/>
      <c r="M153" s="871"/>
    </row>
    <row r="154" spans="1:13" ht="12.75">
      <c r="A154" s="869"/>
      <c r="B154" s="97"/>
      <c r="C154" s="870"/>
      <c r="D154" s="870"/>
      <c r="E154" s="871"/>
      <c r="F154" s="871"/>
      <c r="G154" s="871"/>
      <c r="H154" s="871"/>
      <c r="I154" s="871"/>
      <c r="J154" s="871"/>
      <c r="K154" s="871"/>
      <c r="L154" s="871"/>
      <c r="M154" s="871"/>
    </row>
    <row r="155" spans="1:13" ht="12.75">
      <c r="A155" s="869"/>
      <c r="B155" s="97"/>
      <c r="C155" s="870"/>
      <c r="D155" s="870"/>
      <c r="E155" s="871"/>
      <c r="F155" s="871"/>
      <c r="G155" s="871"/>
      <c r="H155" s="871"/>
      <c r="I155" s="871"/>
      <c r="J155" s="871"/>
      <c r="K155" s="871"/>
      <c r="L155" s="871"/>
      <c r="M155" s="871"/>
    </row>
    <row r="156" spans="1:13" ht="12.75">
      <c r="A156" s="869"/>
      <c r="B156" s="97"/>
      <c r="C156" s="870"/>
      <c r="D156" s="870"/>
      <c r="E156" s="871"/>
      <c r="F156" s="871"/>
      <c r="G156" s="871"/>
      <c r="H156" s="871"/>
      <c r="I156" s="871"/>
      <c r="J156" s="871"/>
      <c r="K156" s="871"/>
      <c r="L156" s="871"/>
      <c r="M156" s="871"/>
    </row>
    <row r="157" spans="1:13" ht="12.75">
      <c r="A157" s="869"/>
      <c r="B157" s="97"/>
      <c r="C157" s="870"/>
      <c r="D157" s="870"/>
      <c r="E157" s="871"/>
      <c r="F157" s="871"/>
      <c r="G157" s="871"/>
      <c r="H157" s="871"/>
      <c r="I157" s="871"/>
      <c r="J157" s="871"/>
      <c r="K157" s="871"/>
      <c r="L157" s="871"/>
      <c r="M157" s="871"/>
    </row>
    <row r="158" spans="1:13" ht="12.75">
      <c r="A158" s="869"/>
      <c r="B158" s="97"/>
      <c r="C158" s="870"/>
      <c r="D158" s="870"/>
      <c r="E158" s="871"/>
      <c r="F158" s="871"/>
      <c r="G158" s="871"/>
      <c r="H158" s="871"/>
      <c r="I158" s="871"/>
      <c r="J158" s="871"/>
      <c r="K158" s="871"/>
      <c r="L158" s="871"/>
      <c r="M158" s="871"/>
    </row>
    <row r="159" spans="1:13" ht="12.75">
      <c r="A159" s="869"/>
      <c r="B159" s="97"/>
      <c r="C159" s="870"/>
      <c r="D159" s="870"/>
      <c r="E159" s="871"/>
      <c r="F159" s="871"/>
      <c r="G159" s="871"/>
      <c r="H159" s="871"/>
      <c r="I159" s="871"/>
      <c r="J159" s="871"/>
      <c r="K159" s="871"/>
      <c r="L159" s="871"/>
      <c r="M159" s="871"/>
    </row>
    <row r="160" spans="1:13" ht="12.75">
      <c r="A160" s="869"/>
      <c r="B160" s="97"/>
      <c r="C160" s="870"/>
      <c r="D160" s="870"/>
      <c r="E160" s="871"/>
      <c r="F160" s="871"/>
      <c r="G160" s="871"/>
      <c r="H160" s="871"/>
      <c r="I160" s="871"/>
      <c r="J160" s="871"/>
      <c r="K160" s="871"/>
      <c r="L160" s="871"/>
      <c r="M160" s="871"/>
    </row>
    <row r="161" spans="1:13" ht="12.75">
      <c r="A161" s="869"/>
      <c r="B161" s="97"/>
      <c r="C161" s="870"/>
      <c r="D161" s="870"/>
      <c r="E161" s="871"/>
      <c r="F161" s="871"/>
      <c r="G161" s="871"/>
      <c r="H161" s="871"/>
      <c r="I161" s="871"/>
      <c r="J161" s="871"/>
      <c r="K161" s="871"/>
      <c r="L161" s="871"/>
      <c r="M161" s="871"/>
    </row>
    <row r="162" spans="1:13" ht="12.75">
      <c r="A162" s="869"/>
      <c r="B162" s="97"/>
      <c r="C162" s="870"/>
      <c r="D162" s="870"/>
      <c r="E162" s="871"/>
      <c r="F162" s="871"/>
      <c r="G162" s="871"/>
      <c r="H162" s="871"/>
      <c r="I162" s="871"/>
      <c r="J162" s="871"/>
      <c r="K162" s="871"/>
      <c r="L162" s="871"/>
      <c r="M162" s="871"/>
    </row>
    <row r="163" spans="1:13" ht="12.75">
      <c r="A163" s="869"/>
      <c r="B163" s="97"/>
      <c r="C163" s="870"/>
      <c r="D163" s="870"/>
      <c r="E163" s="871"/>
      <c r="F163" s="871"/>
      <c r="G163" s="871"/>
      <c r="H163" s="871"/>
      <c r="I163" s="871"/>
      <c r="J163" s="871"/>
      <c r="K163" s="871"/>
      <c r="L163" s="871"/>
      <c r="M163" s="871"/>
    </row>
    <row r="164" spans="1:13" ht="12.75">
      <c r="A164" s="869"/>
      <c r="B164" s="97"/>
      <c r="C164" s="870"/>
      <c r="D164" s="870"/>
      <c r="E164" s="871"/>
      <c r="F164" s="871"/>
      <c r="G164" s="871"/>
      <c r="H164" s="871"/>
      <c r="I164" s="871"/>
      <c r="J164" s="871"/>
      <c r="K164" s="871"/>
      <c r="L164" s="871"/>
      <c r="M164" s="871"/>
    </row>
    <row r="165" spans="1:13" ht="12.75">
      <c r="A165" s="869"/>
      <c r="B165" s="97"/>
      <c r="C165" s="870"/>
      <c r="D165" s="870"/>
      <c r="E165" s="871"/>
      <c r="F165" s="871"/>
      <c r="G165" s="871"/>
      <c r="H165" s="871"/>
      <c r="I165" s="871"/>
      <c r="J165" s="871"/>
      <c r="K165" s="871"/>
      <c r="L165" s="871"/>
      <c r="M165" s="871"/>
    </row>
    <row r="166" spans="1:13" ht="12.75">
      <c r="A166" s="869"/>
      <c r="B166" s="97"/>
      <c r="C166" s="870"/>
      <c r="D166" s="870"/>
      <c r="E166" s="871"/>
      <c r="F166" s="871"/>
      <c r="G166" s="871"/>
      <c r="H166" s="871"/>
      <c r="I166" s="871"/>
      <c r="J166" s="871"/>
      <c r="K166" s="871"/>
      <c r="L166" s="871"/>
      <c r="M166" s="871"/>
    </row>
    <row r="167" spans="1:13" ht="12.75">
      <c r="A167" s="869"/>
      <c r="B167" s="97"/>
      <c r="C167" s="870"/>
      <c r="D167" s="870"/>
      <c r="E167" s="870"/>
      <c r="F167" s="870"/>
      <c r="G167" s="870"/>
      <c r="H167" s="870"/>
      <c r="I167" s="870"/>
      <c r="J167" s="870"/>
      <c r="K167" s="870"/>
      <c r="L167" s="870"/>
      <c r="M167" s="870"/>
    </row>
    <row r="168" spans="1:13" ht="12.75">
      <c r="A168" s="869"/>
      <c r="B168" s="97"/>
      <c r="C168" s="870"/>
      <c r="D168" s="870"/>
      <c r="E168" s="870"/>
      <c r="F168" s="870"/>
      <c r="G168" s="870"/>
      <c r="H168" s="870"/>
      <c r="I168" s="870"/>
      <c r="J168" s="870"/>
      <c r="K168" s="870"/>
      <c r="L168" s="870"/>
      <c r="M168" s="870"/>
    </row>
    <row r="169" spans="1:13" ht="12.75">
      <c r="A169" s="869"/>
      <c r="B169" s="97"/>
      <c r="C169" s="870"/>
      <c r="D169" s="870"/>
      <c r="E169" s="870"/>
      <c r="F169" s="870"/>
      <c r="G169" s="870"/>
      <c r="H169" s="870"/>
      <c r="I169" s="870"/>
      <c r="J169" s="870"/>
      <c r="K169" s="870"/>
      <c r="L169" s="870"/>
      <c r="M169" s="870"/>
    </row>
    <row r="170" spans="1:13" ht="12.75">
      <c r="A170" s="869"/>
      <c r="B170" s="97"/>
      <c r="C170" s="870"/>
      <c r="D170" s="870"/>
      <c r="E170" s="870"/>
      <c r="F170" s="870"/>
      <c r="G170" s="870"/>
      <c r="H170" s="870"/>
      <c r="I170" s="870"/>
      <c r="J170" s="870"/>
      <c r="K170" s="870"/>
      <c r="L170" s="870"/>
      <c r="M170" s="870"/>
    </row>
    <row r="171" spans="1:13" ht="12.75">
      <c r="A171" s="869"/>
      <c r="B171" s="97"/>
      <c r="C171" s="870"/>
      <c r="D171" s="870"/>
      <c r="E171" s="870"/>
      <c r="F171" s="870"/>
      <c r="G171" s="870"/>
      <c r="H171" s="870"/>
      <c r="I171" s="870"/>
      <c r="J171" s="870"/>
      <c r="K171" s="870"/>
      <c r="L171" s="870"/>
      <c r="M171" s="870"/>
    </row>
    <row r="172" spans="1:13" ht="12.75">
      <c r="A172" s="869"/>
      <c r="B172" s="97"/>
      <c r="C172" s="524"/>
      <c r="D172" s="524"/>
      <c r="E172" s="524"/>
      <c r="F172" s="524"/>
      <c r="G172" s="524"/>
      <c r="H172" s="524"/>
      <c r="I172" s="524"/>
      <c r="J172" s="524"/>
      <c r="K172" s="524"/>
      <c r="L172" s="524"/>
      <c r="M172" s="524"/>
    </row>
    <row r="173" spans="1:13" ht="12.75">
      <c r="A173" s="869"/>
      <c r="B173" s="97"/>
      <c r="C173" s="524"/>
      <c r="D173" s="524"/>
      <c r="E173" s="524"/>
      <c r="F173" s="524"/>
      <c r="G173" s="524"/>
      <c r="H173" s="524"/>
      <c r="I173" s="524"/>
      <c r="J173" s="524"/>
      <c r="K173" s="524"/>
      <c r="L173" s="524"/>
      <c r="M173" s="524"/>
    </row>
    <row r="174" spans="1:13" ht="12.75">
      <c r="A174" s="869"/>
      <c r="B174" s="97"/>
      <c r="C174" s="524"/>
      <c r="D174" s="524"/>
      <c r="E174" s="524"/>
      <c r="F174" s="524"/>
      <c r="G174" s="524"/>
      <c r="H174" s="524"/>
      <c r="I174" s="524"/>
      <c r="J174" s="524"/>
      <c r="K174" s="524"/>
      <c r="L174" s="524"/>
      <c r="M174" s="524"/>
    </row>
    <row r="175" spans="1:13" ht="12.75">
      <c r="A175" s="869"/>
      <c r="B175" s="97"/>
      <c r="C175" s="524"/>
      <c r="D175" s="524"/>
      <c r="E175" s="524"/>
      <c r="F175" s="524"/>
      <c r="G175" s="524"/>
      <c r="H175" s="524"/>
      <c r="I175" s="524"/>
      <c r="J175" s="524"/>
      <c r="K175" s="524"/>
      <c r="L175" s="524"/>
      <c r="M175" s="524"/>
    </row>
    <row r="176" spans="1:13" ht="12.75">
      <c r="A176" s="869"/>
      <c r="B176" s="97"/>
      <c r="C176" s="524"/>
      <c r="D176" s="524"/>
      <c r="E176" s="524"/>
      <c r="F176" s="524"/>
      <c r="G176" s="524"/>
      <c r="H176" s="524"/>
      <c r="I176" s="524"/>
      <c r="J176" s="524"/>
      <c r="K176" s="524"/>
      <c r="L176" s="524"/>
      <c r="M176" s="524"/>
    </row>
    <row r="177" spans="1:13" ht="12.75">
      <c r="A177" s="869"/>
      <c r="B177" s="97"/>
      <c r="C177" s="524"/>
      <c r="D177" s="524"/>
      <c r="E177" s="524"/>
      <c r="F177" s="524"/>
      <c r="G177" s="524"/>
      <c r="H177" s="524"/>
      <c r="I177" s="524"/>
      <c r="J177" s="524"/>
      <c r="K177" s="524"/>
      <c r="L177" s="524"/>
      <c r="M177" s="524"/>
    </row>
    <row r="178" spans="1:13" ht="12.75">
      <c r="A178" s="869"/>
      <c r="B178" s="97"/>
      <c r="C178" s="524"/>
      <c r="D178" s="524"/>
      <c r="E178" s="524"/>
      <c r="F178" s="524"/>
      <c r="G178" s="524"/>
      <c r="H178" s="524"/>
      <c r="I178" s="524"/>
      <c r="J178" s="524"/>
      <c r="K178" s="524"/>
      <c r="L178" s="524"/>
      <c r="M178" s="524"/>
    </row>
    <row r="179" spans="1:13" ht="12.75">
      <c r="A179" s="869"/>
      <c r="B179" s="97"/>
      <c r="C179" s="524"/>
      <c r="D179" s="524"/>
      <c r="E179" s="524"/>
      <c r="F179" s="524"/>
      <c r="G179" s="524"/>
      <c r="H179" s="524"/>
      <c r="I179" s="524"/>
      <c r="J179" s="524"/>
      <c r="K179" s="524"/>
      <c r="L179" s="524"/>
      <c r="M179" s="524"/>
    </row>
    <row r="180" spans="1:13" ht="12.75">
      <c r="A180" s="869"/>
      <c r="B180" s="97"/>
      <c r="C180" s="524"/>
      <c r="D180" s="524"/>
      <c r="E180" s="524"/>
      <c r="F180" s="524"/>
      <c r="G180" s="524"/>
      <c r="H180" s="524"/>
      <c r="I180" s="524"/>
      <c r="J180" s="524"/>
      <c r="K180" s="524"/>
      <c r="L180" s="524"/>
      <c r="M180" s="524"/>
    </row>
    <row r="181" spans="1:13" ht="12.75">
      <c r="A181" s="869"/>
      <c r="B181" s="525"/>
      <c r="C181" s="524"/>
      <c r="D181" s="524"/>
      <c r="E181" s="524"/>
      <c r="F181" s="524"/>
      <c r="G181" s="524"/>
      <c r="H181" s="524"/>
      <c r="I181" s="524"/>
      <c r="J181" s="524"/>
      <c r="K181" s="524"/>
      <c r="L181" s="524"/>
      <c r="M181" s="524"/>
    </row>
    <row r="182" spans="1:13" ht="12.75">
      <c r="A182" s="869"/>
      <c r="B182" s="525"/>
      <c r="C182" s="524"/>
      <c r="D182" s="524"/>
      <c r="E182" s="524"/>
      <c r="F182" s="524"/>
      <c r="G182" s="524"/>
      <c r="H182" s="524"/>
      <c r="I182" s="524"/>
      <c r="J182" s="524"/>
      <c r="K182" s="524"/>
      <c r="L182" s="524"/>
      <c r="M182" s="524"/>
    </row>
    <row r="183" spans="1:13" ht="12.75">
      <c r="A183" s="869"/>
      <c r="B183" s="525"/>
      <c r="C183" s="524"/>
      <c r="D183" s="524"/>
      <c r="E183" s="524"/>
      <c r="F183" s="524"/>
      <c r="G183" s="524"/>
      <c r="H183" s="524"/>
      <c r="I183" s="524"/>
      <c r="J183" s="524"/>
      <c r="K183" s="524"/>
      <c r="L183" s="524"/>
      <c r="M183" s="524"/>
    </row>
    <row r="184" spans="1:13" ht="12.75">
      <c r="A184" s="869"/>
      <c r="B184" s="525"/>
      <c r="C184" s="524"/>
      <c r="D184" s="524"/>
      <c r="E184" s="524"/>
      <c r="F184" s="524"/>
      <c r="G184" s="524"/>
      <c r="H184" s="524"/>
      <c r="I184" s="524"/>
      <c r="J184" s="524"/>
      <c r="K184" s="524"/>
      <c r="L184" s="524"/>
      <c r="M184" s="524"/>
    </row>
    <row r="185" spans="1:13" ht="12.75">
      <c r="A185" s="869"/>
      <c r="B185" s="525"/>
      <c r="C185" s="524"/>
      <c r="D185" s="524"/>
      <c r="E185" s="524"/>
      <c r="F185" s="524"/>
      <c r="G185" s="524"/>
      <c r="H185" s="524"/>
      <c r="I185" s="524"/>
      <c r="J185" s="524"/>
      <c r="K185" s="524"/>
      <c r="L185" s="524"/>
      <c r="M185" s="524"/>
    </row>
    <row r="186" spans="1:13" ht="12.75">
      <c r="A186" s="869"/>
      <c r="B186" s="525"/>
      <c r="C186" s="524"/>
      <c r="D186" s="524"/>
      <c r="E186" s="524"/>
      <c r="F186" s="524"/>
      <c r="G186" s="524"/>
      <c r="H186" s="524"/>
      <c r="I186" s="524"/>
      <c r="J186" s="524"/>
      <c r="K186" s="524"/>
      <c r="L186" s="524"/>
      <c r="M186" s="524"/>
    </row>
    <row r="187" spans="1:13" ht="12.75">
      <c r="A187" s="869"/>
      <c r="B187" s="525"/>
      <c r="C187" s="524"/>
      <c r="D187" s="524"/>
      <c r="E187" s="524"/>
      <c r="F187" s="524"/>
      <c r="G187" s="524"/>
      <c r="H187" s="524"/>
      <c r="I187" s="524"/>
      <c r="J187" s="524"/>
      <c r="K187" s="524"/>
      <c r="L187" s="524"/>
      <c r="M187" s="524"/>
    </row>
    <row r="188" spans="1:13" ht="12.75">
      <c r="A188" s="869"/>
      <c r="B188" s="525"/>
      <c r="C188" s="524"/>
      <c r="D188" s="524"/>
      <c r="E188" s="524"/>
      <c r="F188" s="524"/>
      <c r="G188" s="524"/>
      <c r="H188" s="524"/>
      <c r="I188" s="524"/>
      <c r="J188" s="524"/>
      <c r="K188" s="524"/>
      <c r="L188" s="524"/>
      <c r="M188" s="524"/>
    </row>
    <row r="189" spans="1:13" ht="12.75">
      <c r="A189" s="869"/>
      <c r="B189" s="525"/>
      <c r="C189" s="524"/>
      <c r="D189" s="524"/>
      <c r="E189" s="524"/>
      <c r="F189" s="524"/>
      <c r="G189" s="524"/>
      <c r="H189" s="524"/>
      <c r="I189" s="524"/>
      <c r="J189" s="524"/>
      <c r="K189" s="524"/>
      <c r="L189" s="524"/>
      <c r="M189" s="524"/>
    </row>
    <row r="190" spans="1:2" ht="12.75">
      <c r="A190" s="99"/>
      <c r="B190" s="95"/>
    </row>
    <row r="191" spans="1:2" ht="12.75">
      <c r="A191" s="99"/>
      <c r="B191" s="95"/>
    </row>
    <row r="192" spans="1:2" ht="12.75">
      <c r="A192" s="99"/>
      <c r="B192" s="95"/>
    </row>
    <row r="193" spans="1:2" ht="12.75">
      <c r="A193" s="99"/>
      <c r="B193" s="95"/>
    </row>
    <row r="194" spans="1:2" ht="12.75">
      <c r="A194" s="99"/>
      <c r="B194" s="95"/>
    </row>
    <row r="195" ht="12.75">
      <c r="B195" s="95"/>
    </row>
    <row r="196" ht="12.75">
      <c r="B196" s="95"/>
    </row>
    <row r="197" ht="12.75">
      <c r="B197" s="95"/>
    </row>
    <row r="198" ht="12.75">
      <c r="B198" s="95"/>
    </row>
    <row r="199" ht="12.75">
      <c r="B199" s="95"/>
    </row>
    <row r="200" ht="12.75">
      <c r="B200" s="95"/>
    </row>
    <row r="201" ht="12.75">
      <c r="B201" s="95"/>
    </row>
    <row r="202" ht="12.75">
      <c r="B202" s="95"/>
    </row>
    <row r="203" ht="12.75">
      <c r="B203" s="95"/>
    </row>
    <row r="204" ht="12.75">
      <c r="B204" s="95"/>
    </row>
    <row r="205" ht="12.75">
      <c r="B205" s="95"/>
    </row>
    <row r="206" ht="12.75">
      <c r="B206" s="95"/>
    </row>
    <row r="207" ht="12.75">
      <c r="B207" s="95"/>
    </row>
    <row r="208" ht="12.75">
      <c r="B208" s="95"/>
    </row>
    <row r="209" ht="12.75">
      <c r="B209" s="95"/>
    </row>
    <row r="210" ht="12.75">
      <c r="B210" s="95"/>
    </row>
    <row r="211" ht="12.75">
      <c r="B211" s="95"/>
    </row>
    <row r="212" ht="12.75">
      <c r="B212" s="95"/>
    </row>
    <row r="213" ht="12.75">
      <c r="B213" s="95"/>
    </row>
    <row r="214" ht="12.75">
      <c r="B214" s="95"/>
    </row>
    <row r="215" ht="12.75">
      <c r="B215" s="95"/>
    </row>
    <row r="216" ht="12.75">
      <c r="B216" s="95"/>
    </row>
    <row r="217" ht="12.75">
      <c r="B217" s="95"/>
    </row>
    <row r="218" ht="12.75">
      <c r="B218" s="95"/>
    </row>
    <row r="219" ht="12.75">
      <c r="B219" s="95"/>
    </row>
    <row r="220" ht="12.75">
      <c r="B220" s="95"/>
    </row>
    <row r="221" ht="12.75">
      <c r="B221" s="95"/>
    </row>
    <row r="222" ht="12.75">
      <c r="B222" s="95"/>
    </row>
    <row r="223" ht="12.75">
      <c r="B223" s="95"/>
    </row>
    <row r="224" ht="12.75">
      <c r="B224" s="95"/>
    </row>
    <row r="225" ht="12.75">
      <c r="B225" s="95"/>
    </row>
    <row r="226" ht="12.75">
      <c r="B226" s="95"/>
    </row>
    <row r="227" ht="12.75">
      <c r="B227" s="95"/>
    </row>
    <row r="228" ht="12.75">
      <c r="B228" s="95"/>
    </row>
    <row r="229" ht="12.75">
      <c r="B229" s="95"/>
    </row>
    <row r="230" ht="12.75">
      <c r="B230" s="95"/>
    </row>
    <row r="231" ht="12.75">
      <c r="B231" s="95"/>
    </row>
    <row r="232" ht="12.75">
      <c r="B232" s="95"/>
    </row>
    <row r="233" ht="12.75">
      <c r="B233" s="95"/>
    </row>
    <row r="234" ht="12.75">
      <c r="B234" s="95"/>
    </row>
    <row r="235" ht="12.75">
      <c r="B235" s="95"/>
    </row>
    <row r="236" ht="12.75">
      <c r="B236" s="95"/>
    </row>
    <row r="237" ht="12.75">
      <c r="B237" s="95"/>
    </row>
    <row r="238" ht="12.75">
      <c r="B238" s="95"/>
    </row>
    <row r="239" ht="12.75">
      <c r="B239" s="95"/>
    </row>
    <row r="240" ht="12.75">
      <c r="B240" s="95"/>
    </row>
    <row r="241" ht="12.75">
      <c r="B241" s="95"/>
    </row>
    <row r="242" ht="12.75">
      <c r="B242" s="95"/>
    </row>
    <row r="243" ht="12.75">
      <c r="B243" s="95"/>
    </row>
    <row r="244" ht="12.75">
      <c r="B244" s="95"/>
    </row>
    <row r="245" ht="12.75">
      <c r="B245" s="95"/>
    </row>
    <row r="246" ht="12.75">
      <c r="B246" s="95"/>
    </row>
    <row r="247" ht="12.75">
      <c r="B247" s="95"/>
    </row>
    <row r="248" ht="12.75">
      <c r="B248" s="95"/>
    </row>
    <row r="249" ht="12.75">
      <c r="B249" s="95"/>
    </row>
    <row r="250" ht="12.75">
      <c r="B250" s="95"/>
    </row>
    <row r="251" ht="12.75">
      <c r="B251" s="6"/>
    </row>
    <row r="252" ht="12.75">
      <c r="B252" s="6"/>
    </row>
    <row r="253" ht="12.75">
      <c r="B253" s="6"/>
    </row>
    <row r="254" ht="12.75">
      <c r="B254" s="6"/>
    </row>
    <row r="255" ht="12.75">
      <c r="B255" s="6"/>
    </row>
    <row r="256" ht="12.75">
      <c r="B256" s="6"/>
    </row>
    <row r="257" ht="12.75">
      <c r="B257" s="6"/>
    </row>
    <row r="258" ht="12.75">
      <c r="B258" s="6"/>
    </row>
    <row r="259" ht="12.75">
      <c r="B259" s="6"/>
    </row>
    <row r="260" ht="12.75">
      <c r="B260" s="6"/>
    </row>
    <row r="261" ht="12.75">
      <c r="B261" s="6"/>
    </row>
    <row r="262" ht="12.75">
      <c r="B262" s="6"/>
    </row>
    <row r="263" ht="12.75">
      <c r="B263" s="6"/>
    </row>
    <row r="264" ht="12.75">
      <c r="B264" s="6"/>
    </row>
    <row r="265" ht="12.75">
      <c r="B265" s="6"/>
    </row>
    <row r="266" ht="12.75">
      <c r="B266" s="6"/>
    </row>
    <row r="267" ht="12.75">
      <c r="B267" s="6"/>
    </row>
    <row r="268" ht="12.75">
      <c r="B268" s="6"/>
    </row>
    <row r="269" ht="12.75">
      <c r="B269" s="6"/>
    </row>
    <row r="270" ht="12.75">
      <c r="B270" s="6"/>
    </row>
    <row r="271" ht="12.75">
      <c r="B271" s="6"/>
    </row>
    <row r="272" ht="12.75">
      <c r="B272" s="6"/>
    </row>
  </sheetData>
  <mergeCells count="108">
    <mergeCell ref="A129:O129"/>
    <mergeCell ref="A131:O131"/>
    <mergeCell ref="A132:B132"/>
    <mergeCell ref="A134:O134"/>
    <mergeCell ref="A122:O122"/>
    <mergeCell ref="A124:O124"/>
    <mergeCell ref="A125:B125"/>
    <mergeCell ref="A127:O127"/>
    <mergeCell ref="A114:O114"/>
    <mergeCell ref="A116:O116"/>
    <mergeCell ref="A118:O118"/>
    <mergeCell ref="A120:O120"/>
    <mergeCell ref="A106:O106"/>
    <mergeCell ref="A108:O108"/>
    <mergeCell ref="A110:O110"/>
    <mergeCell ref="A112:O112"/>
    <mergeCell ref="M102:M105"/>
    <mergeCell ref="N102:N105"/>
    <mergeCell ref="O102:O105"/>
    <mergeCell ref="K104:K105"/>
    <mergeCell ref="I102:I105"/>
    <mergeCell ref="J102:J105"/>
    <mergeCell ref="K102:K103"/>
    <mergeCell ref="L102:L103"/>
    <mergeCell ref="E102:E105"/>
    <mergeCell ref="F102:F105"/>
    <mergeCell ref="G102:G105"/>
    <mergeCell ref="H102:H105"/>
    <mergeCell ref="A101:B101"/>
    <mergeCell ref="A102:A105"/>
    <mergeCell ref="B102:B105"/>
    <mergeCell ref="D102:D105"/>
    <mergeCell ref="A94:B94"/>
    <mergeCell ref="A96:O96"/>
    <mergeCell ref="A98:O98"/>
    <mergeCell ref="A100:O100"/>
    <mergeCell ref="A87:O87"/>
    <mergeCell ref="A89:O89"/>
    <mergeCell ref="A91:O91"/>
    <mergeCell ref="A93:O93"/>
    <mergeCell ref="L79:L80"/>
    <mergeCell ref="A81:O81"/>
    <mergeCell ref="A83:O83"/>
    <mergeCell ref="A85:O85"/>
    <mergeCell ref="A75:O75"/>
    <mergeCell ref="A77:O77"/>
    <mergeCell ref="A78:B78"/>
    <mergeCell ref="A79:A80"/>
    <mergeCell ref="C79:C80"/>
    <mergeCell ref="D79:D80"/>
    <mergeCell ref="E79:E80"/>
    <mergeCell ref="F79:F80"/>
    <mergeCell ref="I79:I80"/>
    <mergeCell ref="K79:K80"/>
    <mergeCell ref="A68:O68"/>
    <mergeCell ref="A69:B69"/>
    <mergeCell ref="A71:O71"/>
    <mergeCell ref="A73:O73"/>
    <mergeCell ref="A60:B60"/>
    <mergeCell ref="A62:O62"/>
    <mergeCell ref="A64:O64"/>
    <mergeCell ref="A66:O66"/>
    <mergeCell ref="A54:O54"/>
    <mergeCell ref="A55:B55"/>
    <mergeCell ref="A57:O57"/>
    <mergeCell ref="A59:O59"/>
    <mergeCell ref="A48:A49"/>
    <mergeCell ref="D48:D49"/>
    <mergeCell ref="A50:O50"/>
    <mergeCell ref="A52:O52"/>
    <mergeCell ref="D44:D45"/>
    <mergeCell ref="K44:K45"/>
    <mergeCell ref="L44:L45"/>
    <mergeCell ref="M44:M45"/>
    <mergeCell ref="A43:B43"/>
    <mergeCell ref="A44:A45"/>
    <mergeCell ref="B44:B45"/>
    <mergeCell ref="C44:C45"/>
    <mergeCell ref="A36:O36"/>
    <mergeCell ref="A38:O38"/>
    <mergeCell ref="A40:O40"/>
    <mergeCell ref="A42:O42"/>
    <mergeCell ref="A29:O29"/>
    <mergeCell ref="A31:O31"/>
    <mergeCell ref="A32:A35"/>
    <mergeCell ref="C32:C35"/>
    <mergeCell ref="A21:B21"/>
    <mergeCell ref="A23:O23"/>
    <mergeCell ref="A25:O25"/>
    <mergeCell ref="A27:O27"/>
    <mergeCell ref="G11:M11"/>
    <mergeCell ref="A16:O16"/>
    <mergeCell ref="A18:O18"/>
    <mergeCell ref="A20:O20"/>
    <mergeCell ref="A7:O7"/>
    <mergeCell ref="A10:A12"/>
    <mergeCell ref="B10:B12"/>
    <mergeCell ref="C10:C12"/>
    <mergeCell ref="D10:D12"/>
    <mergeCell ref="E10:E12"/>
    <mergeCell ref="F10:M10"/>
    <mergeCell ref="N10:N12"/>
    <mergeCell ref="O10:O12"/>
    <mergeCell ref="F11:F12"/>
    <mergeCell ref="A3:O3"/>
    <mergeCell ref="A4:O4"/>
    <mergeCell ref="A5:O5"/>
    <mergeCell ref="A6:O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mfaful</cp:lastModifiedBy>
  <cp:lastPrinted>2007-08-27T11:10:52Z</cp:lastPrinted>
  <dcterms:created xsi:type="dcterms:W3CDTF">1997-02-26T13:46:56Z</dcterms:created>
  <dcterms:modified xsi:type="dcterms:W3CDTF">2007-09-04T07:19:52Z</dcterms:modified>
  <cp:category/>
  <cp:version/>
  <cp:contentType/>
  <cp:contentStatus/>
</cp:coreProperties>
</file>