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0"/>
  </bookViews>
  <sheets>
    <sheet name="Zał. nr 1" sheetId="1" r:id="rId1"/>
    <sheet name="Zał. nr 2" sheetId="2" r:id="rId2"/>
    <sheet name="Zał. nr 3" sheetId="3" r:id="rId3"/>
    <sheet name="Zał. nr 4" sheetId="4" r:id="rId4"/>
    <sheet name="Zał. nr 5" sheetId="5" r:id="rId5"/>
    <sheet name="Zał. nr 6" sheetId="6" r:id="rId6"/>
    <sheet name="Zał. nr 7" sheetId="7" r:id="rId7"/>
    <sheet name="Zał. nr 8" sheetId="8" r:id="rId8"/>
    <sheet name="Zał. nr 9" sheetId="9" r:id="rId9"/>
    <sheet name="Zał. nr 10" sheetId="10" r:id="rId10"/>
    <sheet name="Zał. nr 11" sheetId="11" r:id="rId11"/>
    <sheet name="Zał. nr 12" sheetId="12" r:id="rId12"/>
    <sheet name="Zał. nr 13" sheetId="13" r:id="rId13"/>
    <sheet name="Zał. nr 14" sheetId="14" r:id="rId14"/>
  </sheets>
  <definedNames>
    <definedName name="_xlnm.Print_Titles" localSheetId="1">'Zał. nr 2'!$10:$11</definedName>
  </definedNames>
  <calcPr fullCalcOnLoad="1"/>
</workbook>
</file>

<file path=xl/comments6.xml><?xml version="1.0" encoding="utf-8"?>
<comments xmlns="http://schemas.openxmlformats.org/spreadsheetml/2006/main">
  <authors>
    <author>mfaful</author>
  </authors>
  <commentList>
    <comment ref="G41" authorId="0">
      <text>
        <r>
          <rPr>
            <b/>
            <sz val="8"/>
            <rFont val="Tahoma"/>
            <family val="0"/>
          </rPr>
          <t>mfaful:</t>
        </r>
        <r>
          <rPr>
            <sz val="8"/>
            <rFont val="Tahoma"/>
            <family val="0"/>
          </rPr>
          <t xml:space="preserve">
</t>
        </r>
      </text>
    </comment>
  </commentList>
</comments>
</file>

<file path=xl/sharedStrings.xml><?xml version="1.0" encoding="utf-8"?>
<sst xmlns="http://schemas.openxmlformats.org/spreadsheetml/2006/main" count="2843" uniqueCount="1266">
  <si>
    <t>Remont dachu nad małą salą gimnastyczną, remonty sanitariatów w budynku A, wymiana stolarki okiennej w budynku B i sali gimnastycznej, remont części klatek schodowych w budynku A, remonty bieżące, wymiana grzejników w budynkach A, B, C, malowanie korytarzy w budynku A (parter), remonty klas, wykonanie instalacji odgromowej na dachu budynku A</t>
  </si>
  <si>
    <t>Zespół Szkół                    w Sulechowie                             801                                      80101                        4270</t>
  </si>
  <si>
    <r>
      <t>W ramach zadań remontowych wykonano: remonty blacharsko-dekarskie nad małą salą gimnastyczną (309 m</t>
    </r>
    <r>
      <rPr>
        <vertAlign val="superscript"/>
        <sz val="10"/>
        <rFont val="Arial"/>
        <family val="2"/>
      </rPr>
      <t>2</t>
    </r>
    <r>
      <rPr>
        <sz val="10"/>
        <rFont val="Arial"/>
        <family val="0"/>
      </rPr>
      <t>), naprawiono sprzęt będący na wyposażeniu szkoły, usunięto awarie elektryczne i sanitarne, wymieniono grzejniki w bud. A (2 klasy oraz pokój socjalny), B (siłownia) i C (hol) , wymieniono stolarkę okienną w budynku B (28 sztuk). Pozostałe zadania remontowe zostaną wykonane w II półroczu br.</t>
    </r>
  </si>
  <si>
    <t>RAZEM (30 - 38) rozdział</t>
  </si>
  <si>
    <t>Wymiana części stolarki okiennej</t>
  </si>
  <si>
    <t>Przedszkole nr 5                w Sulechowie               801                                      80104                      4270</t>
  </si>
  <si>
    <t>Remont dachu budynku przedszkola</t>
  </si>
  <si>
    <t>Przedszkole nr 6                w Sulechowie               801                                      80104                      4270</t>
  </si>
  <si>
    <t>Przedszkole nr 7                w Sulechowie               801                                      80104                      4270</t>
  </si>
  <si>
    <t>RAZEM (39 - 41) rozdział</t>
  </si>
  <si>
    <t>Remont stołówki szkolnej, bieżące remonty</t>
  </si>
  <si>
    <t>Gimanzjum                         w Pomorsku                         801                             80110                         4270</t>
  </si>
  <si>
    <t>W ramach zadań wykonano naprawy sprzętu będącego na wyposażeniu szkoły oraz wykonano kosztorys remontu stołówki szkolnej, realizacja zadania nastąpi w II półroczu br.</t>
  </si>
  <si>
    <t>Wymiana drzwi wejściowych, wymiana części stolarki okiennej, bieżce remonty</t>
  </si>
  <si>
    <t>Gimanzjum nr 2                                   w Sulechowie                         801                             80110                         4270</t>
  </si>
  <si>
    <t>W ramach zadań wykonano naprawę schodów oraz wykonano drobne naprawy sprzętu będącego na wyposażeniu szkoły.</t>
  </si>
  <si>
    <t>RAZEM (42 - 43) rozdział</t>
  </si>
  <si>
    <t>RAZEM (30-43) dział</t>
  </si>
  <si>
    <t>Modernizacja i wymiana placu zabaw ul. Nowa 27 w Sulechowie</t>
  </si>
  <si>
    <r>
      <t xml:space="preserve">Ośrodek Pomocy Społecznej w Sulechowie                             852                                  </t>
    </r>
    <r>
      <rPr>
        <sz val="10"/>
        <rFont val="Arial"/>
        <family val="2"/>
      </rPr>
      <t xml:space="preserve">85219   </t>
    </r>
    <r>
      <rPr>
        <sz val="10"/>
        <rFont val="Arial"/>
        <family val="0"/>
      </rPr>
      <t xml:space="preserve">                              4270               </t>
    </r>
  </si>
  <si>
    <t>Zadanie zrealizowano. Zakupiono i zamontowano: bujak sprężynowy, piaskownicę podwójną z pomostem i daszkiem, samochód mały, huśtawka ważka, bujak dwuosobowy i ławkę.</t>
  </si>
  <si>
    <t>Remont kuchni, łazienek, poręczy na schodach, korytarza gospodarczego ul. Nowa 27 w Sulechowie</t>
  </si>
  <si>
    <t xml:space="preserve">Ośrodek Pomocy Społecznej w Sulechowie                             852                                  85219                                   4270               </t>
  </si>
  <si>
    <t>Naprawy i bieżąca konserwacja urządzeń technicznych i samochodów OPS w Sulechowie</t>
  </si>
  <si>
    <t>Ośrodek Pomocy Społecznej                         w Sulechowie                          852                            85219                          4270</t>
  </si>
  <si>
    <t>W ramach zadania wykonano konserwację dźwigu i systemu alarmowego, naprawiono kserokopiarkę oraz wykonano naprawę i konserwację pieców c.o.</t>
  </si>
  <si>
    <t>RAZEM (44-46) dział, rozdział</t>
  </si>
  <si>
    <t>852                        85219</t>
  </si>
  <si>
    <t>Naprawy urządzeń elektrycznych w zakresie oświetlenia parków, placów, ulic - obiekty na drodze gminy</t>
  </si>
  <si>
    <r>
      <t xml:space="preserve">Gmina Sulechów                         900                              </t>
    </r>
    <r>
      <rPr>
        <sz val="10"/>
        <rFont val="Arial"/>
        <family val="2"/>
      </rPr>
      <t xml:space="preserve">90015             </t>
    </r>
    <r>
      <rPr>
        <sz val="10"/>
        <rFont val="Arial"/>
        <family val="0"/>
      </rPr>
      <t xml:space="preserve">              4270</t>
    </r>
  </si>
  <si>
    <t>Zadanie realizowane jest w ramach potrzeb. Wykonawcą jest firma: Instalatorstwo Elektryczne Henryk Okupski z Chwalimia.</t>
  </si>
  <si>
    <t>Świadczenie usług oświetleniowych wraz z naprawami, konserwacją i bieżącym utrzymaniem instalacji oświetlenia drogowego</t>
  </si>
  <si>
    <t>Gmina Sulechów                                900                                   90015                                4270</t>
  </si>
  <si>
    <t>Zadanie realizowane jest w ramach potrzeb. Wykonawcą jest Grupa Energetyczna ENEA.</t>
  </si>
  <si>
    <t>RAZEM (47-48) rozdział</t>
  </si>
  <si>
    <t>Naprawy urządzeń komunalnych: m.in. ławek, koszy ulicznych, fontanny</t>
  </si>
  <si>
    <t xml:space="preserve">Gmina Sulechów                           900                               90095                                  4270 </t>
  </si>
  <si>
    <t>Zadanie realizowane jest w ramach potrzeb. Prace polegają na ustawianiu i naprawie ławek koszy na terenach gminnych. Wykonawcą jest Przedsiębiorstwo Wielobranżowe Kazimierz Musz z Sulechowa.</t>
  </si>
  <si>
    <t>Remont i uzupełnienia, konserwacja urządzeń placów zabaw i skateparku w gminie</t>
  </si>
  <si>
    <t>Gmina Sulechów                 900                               90095                              4270</t>
  </si>
  <si>
    <t>Zadanie będzie realizowane w II półroczu br.</t>
  </si>
  <si>
    <t>Udrożnienie kanalizacji deszczowej i czyszczenie wpustów drogowych na terenie gminy</t>
  </si>
  <si>
    <t>Gmina Sulechów                  900                              90095                              4270</t>
  </si>
  <si>
    <t xml:space="preserve">Zadanie w trakcie relaizacji. Wykonawcą robót jest Sulechowskie Przedsiębiorstwo Komunalne "SuPeKom". </t>
  </si>
  <si>
    <t>Naprawa ciągów komunikacyjnych na podwórzu przy ul. Poznańskiej 14 w Sulechowie</t>
  </si>
  <si>
    <t>Gmina Sulechów                  900                            90095                           4270</t>
  </si>
  <si>
    <t>Naprawa ciągów komunikacyjnych na podwórzu przy ul. Armii Krajowej 39, 40a, 40 w Sulechowie</t>
  </si>
  <si>
    <t>Gmina Sulechów                  900                             90095                            4270</t>
  </si>
  <si>
    <t>Zagospodarowanie terenu w Klępsku na działce nr 149</t>
  </si>
  <si>
    <t>RAZEM (49-54) rozdział</t>
  </si>
  <si>
    <t>RAZEM (47-54) dział</t>
  </si>
  <si>
    <t>Udział gminy w kosztach remontowych i konserwatorskich obiektów zabytkowych wg wniosków wspólnot mieszkaniowych, Plac Ratuszowy 7 w Sulechowie</t>
  </si>
  <si>
    <r>
      <t xml:space="preserve">Zakład Gospod. Mieniem Komunalnym                 w Sulechowie                              </t>
    </r>
    <r>
      <rPr>
        <b/>
        <sz val="10"/>
        <rFont val="Arial"/>
        <family val="2"/>
      </rPr>
      <t>921                            92120</t>
    </r>
    <r>
      <rPr>
        <sz val="10"/>
        <rFont val="Arial"/>
        <family val="2"/>
      </rPr>
      <t xml:space="preserve">                      4270</t>
    </r>
  </si>
  <si>
    <t>Realizacja zadania planowana jest na II półrocze br.</t>
  </si>
  <si>
    <t>Naprawa i konserwacja boisk gminnych</t>
  </si>
  <si>
    <t xml:space="preserve">Ośrodek Sportu                   i Rekreacji                       w Sulechowie               926                             92605                         4270 </t>
  </si>
  <si>
    <t>Zadania w trakcie realizacji. W I półroczu wykonano kapitalny remot pomieszczeń przy boisku gminnym w Leśnej Górze polegajacy m.in. na ociepleniu ścian z wełny mineralnej i wymianie rynien.</t>
  </si>
  <si>
    <t>Zagospodarowanie terenu na boisko, działka nr 642/3 przy osiedlu Nadodrzańskim w Sulechowie</t>
  </si>
  <si>
    <t>RAZEM (56-57) dział, rozdział</t>
  </si>
  <si>
    <t>926, 92605</t>
  </si>
  <si>
    <t>Załącznik nr 6</t>
  </si>
  <si>
    <t xml:space="preserve">Limity wydatków na Wieloletnie Programy Inwestycyjne </t>
  </si>
  <si>
    <t>Gminy Sulechów w latach 2009-2011</t>
  </si>
  <si>
    <t>Plan i wykonanie za I półrocze 2009r.</t>
  </si>
  <si>
    <t>Nazwa działu i rozdziału, źródła finansowania zadania</t>
  </si>
  <si>
    <t>Nazwa programu inwestycyjnego i zadania</t>
  </si>
  <si>
    <t xml:space="preserve">Jednostka organizacyjna realizująca program lub koordynująca wykonanie programu  </t>
  </si>
  <si>
    <t>Okres realizacji</t>
  </si>
  <si>
    <t>Łączne koszty finansowe</t>
  </si>
  <si>
    <t>W tym wysokość wydatków w roku budżetowym i w dwóch kolejnych latach</t>
  </si>
  <si>
    <t>Plan</t>
  </si>
  <si>
    <t>%                 (11:10)</t>
  </si>
  <si>
    <t>Transport i Łączność</t>
  </si>
  <si>
    <t>Program Wieloletni - Narodowy Program Przebudowy Dróg Lokalnych 2008 - 2011</t>
  </si>
  <si>
    <t>Drogi publiczne gminne</t>
  </si>
  <si>
    <t>Budowa i remont drogi gminnej w miejscowości Kalsk Gmina Sulechów</t>
  </si>
  <si>
    <t>2003         2009</t>
  </si>
  <si>
    <t>dotacja z budżetu państwa (50%)</t>
  </si>
  <si>
    <t>Realizacja</t>
  </si>
  <si>
    <t>środki własne gminy (50%)</t>
  </si>
  <si>
    <t>RAZEM:</t>
  </si>
  <si>
    <t>Turystyka</t>
  </si>
  <si>
    <t>Europejska Współpraca Terytorialna</t>
  </si>
  <si>
    <t>Zadania w zakresie upowszechniania turystyki</t>
  </si>
  <si>
    <t>Beneficjent Miasto Nowa Sól</t>
  </si>
  <si>
    <t>Budowa przystani turystycznych na rzece Odrze w miejscowościach: Cigacice Gmina Sulechów, Nowa Sól                                                 i Bytom Odrzański, etap II</t>
  </si>
  <si>
    <t>A. Zadanie Inwestycyjne Gmina Sulechów</t>
  </si>
  <si>
    <t>Partner Gmina Sulechów</t>
  </si>
  <si>
    <t>Budowa ciągu spacerowo - jezdnego z oświetleniem oraz wieżą widokową,</t>
  </si>
  <si>
    <t>Budowa slipu oraz pomostów cumowniczych dla małych jednostek,</t>
  </si>
  <si>
    <t xml:space="preserve"> środki własne</t>
  </si>
  <si>
    <t>etap: matryce</t>
  </si>
  <si>
    <t xml:space="preserve">środki własne </t>
  </si>
  <si>
    <t>etap:opracowanie dokumentacji projektowej</t>
  </si>
  <si>
    <t>2007-2009</t>
  </si>
  <si>
    <t>udział gminy w projekcie (15%)</t>
  </si>
  <si>
    <t>2009-2010</t>
  </si>
  <si>
    <t xml:space="preserve">Wartość całego zadania 1.217.684                                           z tego:                                                środki EWT 982.022                                                    środki gminy 52.364                                               </t>
  </si>
  <si>
    <t>opracowanie studium  10.000</t>
  </si>
  <si>
    <t>udział gminy w projekcie 173.298</t>
  </si>
  <si>
    <t>B. Udział własny Gminy Sulechów w realizacji projektu pn. Rozwój turystyki wodnej na transgranicznym obszarze rzeki Odry w miejscowościach Bytom Odrzański, Nowa Sól, Cigacice - Gmina Sulechów, Krosno Odrzańskie, Słubice, Kostrzyn nad Odrą</t>
  </si>
  <si>
    <t>Beneficjent Miasto Nowa Sól           Partner Gmina Sulechów</t>
  </si>
  <si>
    <t>etap: zakup statku</t>
  </si>
  <si>
    <t>2008   2009</t>
  </si>
  <si>
    <t xml:space="preserve">udział własny gminy w projekcie (15%) </t>
  </si>
  <si>
    <t>wartość całego zadania 1.767.000 zł                                                    z tego:                                                                środki z UE 1.493.450                                                            środki z j.s.t. 273.550</t>
  </si>
  <si>
    <t xml:space="preserve">RAZEM </t>
  </si>
  <si>
    <t>A + B</t>
  </si>
  <si>
    <t>Gospodarka Mieszkaniowa Zakł. Gosp. Mieszk.</t>
  </si>
  <si>
    <t>1. Budowa mieszkań socjalnych w Sulechowie przy ulicy Piaskowej</t>
  </si>
  <si>
    <t xml:space="preserve">Środki własne </t>
  </si>
  <si>
    <t xml:space="preserve"> środki z BGK W-wa</t>
  </si>
  <si>
    <t>Administracja Publiczna</t>
  </si>
  <si>
    <t>Lubuski Regionalny Program Operacyjny                                           1. Rewitalizacja budynku ratusza z kolorystyką (wraz z wymianą polbruku na bruk wokół budynku)</t>
  </si>
  <si>
    <t>2007       2009</t>
  </si>
  <si>
    <t>Urzędy gmin (miast i miast na prawach powiatu)</t>
  </si>
  <si>
    <t>Etap: Projekt</t>
  </si>
  <si>
    <t>środki własne</t>
  </si>
  <si>
    <t>Etap: uzgodnienia do projektu</t>
  </si>
  <si>
    <t>Etap: realizacja</t>
  </si>
  <si>
    <t>Środki własne</t>
  </si>
  <si>
    <t>Oświata i Wychowanie</t>
  </si>
  <si>
    <t xml:space="preserve">Lubuski Regionalny Program Operacyjny                                            </t>
  </si>
  <si>
    <t>2006-2010</t>
  </si>
  <si>
    <t>Szkoły Podstawowe</t>
  </si>
  <si>
    <t>1. Przebudowa przyszkolnych obiektów sportowych przy Zespole Szkół w Sulechowie             etap: realizacja</t>
  </si>
  <si>
    <t>Etap:  projekt</t>
  </si>
  <si>
    <t>2006-2007</t>
  </si>
  <si>
    <t>Etap: opracowanie studium wykonalności</t>
  </si>
  <si>
    <t>środki z UE (70%)</t>
  </si>
  <si>
    <t>środki własne (30%)</t>
  </si>
  <si>
    <t xml:space="preserve">Lubuski Regionalny Program Operacyjny                                             1. Modernizacja fragmentów budynku Gimnazjum w Pomorsku                                                        </t>
  </si>
  <si>
    <t>Gimnazja</t>
  </si>
  <si>
    <t>2006         2009</t>
  </si>
  <si>
    <t>etap: dokumentacja projektowa</t>
  </si>
  <si>
    <t>etap: opracowanie studium wykonalności, doprojektowanie podjazdu dla niepełnosprawnych</t>
  </si>
  <si>
    <t>środki z UE (50%)</t>
  </si>
  <si>
    <t>Środki własne (50%)</t>
  </si>
  <si>
    <t>Pomoc Społeczna</t>
  </si>
  <si>
    <t>Lubuski Regionalny Program Operacyjny                                                      1. Modernizacja Centrum Usług Socjalnych oraz ogrodzenia w Kruszynie</t>
  </si>
  <si>
    <t>2006-2009</t>
  </si>
  <si>
    <t>Ośrodki Pomocy Społecznej</t>
  </si>
  <si>
    <t>Etap: opracowanie dokumentacji projektowej</t>
  </si>
  <si>
    <t>2006                2007</t>
  </si>
  <si>
    <t>Etap: opracowanie studium wykonalności, doprojektowanie podjazdu dla niepełnosprawnych</t>
  </si>
  <si>
    <t>środki z UE   (76%)</t>
  </si>
  <si>
    <t>środki własne (24%),</t>
  </si>
  <si>
    <t>Gospodarka Komunalna i Ochrona Środowiska</t>
  </si>
  <si>
    <t>Gospodarka ściekowa i ochrona wód</t>
  </si>
  <si>
    <t>1. Budowa kanalizacji sanitarnej wraz z tłocznią ścieków i przykanalikami w ulicach: H. Sienkiewicza, Wiejska, S. Lema, J. Słowackiego w Brzeziu k. Sulechowa</t>
  </si>
  <si>
    <t>pożyczka z WFOŚiGW (60%)</t>
  </si>
  <si>
    <t>Etap: realizacja: ul. Wiejska, S. Lema, J. Słowackiego wraz z tłocznią ścieków i przykanalikami</t>
  </si>
  <si>
    <t>2009            2010</t>
  </si>
  <si>
    <t>śr. własne GFOŚiGW (33%)</t>
  </si>
  <si>
    <t>śr. własne PFOŚiGW (7%)</t>
  </si>
  <si>
    <t>Kultura i Ochrona Dziedzictwa Narodowego</t>
  </si>
  <si>
    <t xml:space="preserve">Lubuski Regionalny Program Operacyjny                                              </t>
  </si>
  <si>
    <t xml:space="preserve">Gmina Sulechów          </t>
  </si>
  <si>
    <t>Domy i Ośrodki Kultury, Świetlice i Kluby</t>
  </si>
  <si>
    <t xml:space="preserve">1. Renowacja i adaptacja zabytkowego obiektu zamkowego w Sulechowie przy Al. Wielkopolskiej na cele kulturalne wraz z zagospodarowaniem terenu, etap: realizacja </t>
  </si>
  <si>
    <t>Środki z UE (50%) z LRPO</t>
  </si>
  <si>
    <t xml:space="preserve">etap: realizacja   </t>
  </si>
  <si>
    <t>środki włane (50%)</t>
  </si>
  <si>
    <t>Kultura Fizyczna i Sport</t>
  </si>
  <si>
    <t>Lubuski Regionalny Program Operacyjny</t>
  </si>
  <si>
    <t>Obiekty sportowe</t>
  </si>
  <si>
    <t>Budowa krytego basenu wraz z modernizacją stadionu miejskiego w Sulechowie</t>
  </si>
  <si>
    <t>2007    2011</t>
  </si>
  <si>
    <t>etap: koncepcja zadania, matryce</t>
  </si>
  <si>
    <t>2007    2008</t>
  </si>
  <si>
    <t>2009     2011</t>
  </si>
  <si>
    <t>środki własne (50%)</t>
  </si>
  <si>
    <t>OGÓŁEM:</t>
  </si>
  <si>
    <t xml:space="preserve">(1 - 11) </t>
  </si>
  <si>
    <t xml:space="preserve">GFOŚiGW              </t>
  </si>
  <si>
    <t>Gminny Fundusz Ochrony Środowiska i Gospodarki Wodnej</t>
  </si>
  <si>
    <t xml:space="preserve">PFOŚiGW              </t>
  </si>
  <si>
    <t>Powiatowy Fundusz Ochrony Środowiska i Gospodarki Wodnej</t>
  </si>
  <si>
    <t>WFOŚiGW</t>
  </si>
  <si>
    <t>Wojewódzki Fundusz Ochrony Środowiska i Gospodarki Wodnej</t>
  </si>
  <si>
    <t>LRPO</t>
  </si>
  <si>
    <t>EWT</t>
  </si>
  <si>
    <t>BGK</t>
  </si>
  <si>
    <t>Bank Gospodarstwa Krajowego</t>
  </si>
  <si>
    <t>NPPDL</t>
  </si>
  <si>
    <t>Narodowy Program Przebudowy Dróg Lokalnych 2008-2011, Program Wieloletnii</t>
  </si>
  <si>
    <t>Załącznik nr 7</t>
  </si>
  <si>
    <t>Wydatki na programy i projekty ze środków z UE oraz niepodlegające zwrotowi</t>
  </si>
  <si>
    <t>środki pochodzące z EFTA i środki pozostałe zagraniczne</t>
  </si>
  <si>
    <t>niepodlegające zwrotowi realizowane</t>
  </si>
  <si>
    <t>przez Gminę Sulechów</t>
  </si>
  <si>
    <t xml:space="preserve">Lp. </t>
  </si>
  <si>
    <t>Projekt</t>
  </si>
  <si>
    <t>Kategoria interwencji funduszy struktu-ralnych</t>
  </si>
  <si>
    <t>Klasyfikacja (dział, rozdział, paragraf)</t>
  </si>
  <si>
    <t>Wydatki             w okresie realizacji projektu (całkowita wartość projektu)</t>
  </si>
  <si>
    <t>w tym:</t>
  </si>
  <si>
    <t xml:space="preserve">                   Planowane wydatki 2009 r.</t>
  </si>
  <si>
    <t>środki            z budżetu krajowego</t>
  </si>
  <si>
    <t>środki             z budżetu UE</t>
  </si>
  <si>
    <t>Wydatki razem plan</t>
  </si>
  <si>
    <t>Wykona-nie</t>
  </si>
  <si>
    <t>% Wyko-nania</t>
  </si>
  <si>
    <t>Środki z budżetu krajowego</t>
  </si>
  <si>
    <t>Środki z budżetu UE</t>
  </si>
  <si>
    <t>pożyczki                i kredyty</t>
  </si>
  <si>
    <t>pozostał-e</t>
  </si>
  <si>
    <t>Dotacja rozwojowa</t>
  </si>
  <si>
    <t>pożyczki            i kredyty</t>
  </si>
  <si>
    <t>pozosta-łe</t>
  </si>
  <si>
    <t>(6+7)</t>
  </si>
  <si>
    <t>(11+15)</t>
  </si>
  <si>
    <t>(12+16)</t>
  </si>
  <si>
    <t>(9:8)</t>
  </si>
  <si>
    <t>(13+14)</t>
  </si>
  <si>
    <t>(17+18+19)</t>
  </si>
  <si>
    <t>Wydatki Ogółem</t>
  </si>
  <si>
    <t>Wydatki majątkowe ogółem (1-7)</t>
  </si>
  <si>
    <t>Program:</t>
  </si>
  <si>
    <t>Inictjatywy wspólnotowej INTERREG III A Polska - (Województwo Lubuskie) Kraj Związkowy Brandenburgia</t>
  </si>
  <si>
    <t xml:space="preserve">Priorytet: </t>
  </si>
  <si>
    <t>Rozwój infrastruktury</t>
  </si>
  <si>
    <t xml:space="preserve">Działanie: </t>
  </si>
  <si>
    <t>Poprawa logistyki transgranicznej oraz infrastruktury komunikacyjnej (drogowej, kolejowej, wodnej, lotniczej)</t>
  </si>
  <si>
    <t xml:space="preserve">nazwa projektu: Budowa przystani turyst. na Odrze w miejsc.: Cigacice Gmina Sulechów, Nowa Sól                                                    i Bytom Odzański                      Udział gminy w projekcie dot. zadań                                                                             - Budowa ciągu spacerowo- jezdnego z oświetleniem oraz z wieżą widokową                                             -Budowa slipu oraz pomostów cumowniczych dla małych jednostek                                                              </t>
  </si>
  <si>
    <t>INTERREG III Beneficjent   Miasto Nowa Sól, Partner Gmina Sulechów</t>
  </si>
  <si>
    <t>630                 63003            6050, 6619</t>
  </si>
  <si>
    <t>Operacyjna Współpraca Transgraniczna Polska (woj.Lubuskie) - Brandenburgia na lata 2007-2013</t>
  </si>
  <si>
    <t>Rozwój turystyki</t>
  </si>
  <si>
    <t>Udział gminy w projekcie "Rozwój turystyki wodnej…." na transgranicznym obszarze Odry w miejscowościach Bytom Odrz., Nowa Sól, Cigacice - Gmina Sulechów, Krosno Odrz., Słubice, Kostrzyn n. Odrą etap: zakup statku</t>
  </si>
  <si>
    <t>630                 63003                 6619</t>
  </si>
  <si>
    <t>Rozwój i modernizacja infrastruktury społecznej</t>
  </si>
  <si>
    <t>Rozwój i modernizacja infrastruktury edukacyjnej</t>
  </si>
  <si>
    <t>Przebudowa przyszkolnych obiektów sportowych przy Zespole Szkół w Sulechowie</t>
  </si>
  <si>
    <t>801        80101          6050        6058         6059</t>
  </si>
  <si>
    <t>Modernizacja fragmentów budynku Gimnazjum w Pomorsku</t>
  </si>
  <si>
    <t>801        80110            6050           6058                 6059</t>
  </si>
  <si>
    <t>Rozwój i modernizacja infrastruktury ochrony zdrowia</t>
  </si>
  <si>
    <t>Modernizacja Centrum Usług Socjalnych oraz ogrodzenia w Kruszynie</t>
  </si>
  <si>
    <t>852      85219     6050      6058      6059</t>
  </si>
  <si>
    <t>Rozwój i modernizacja infrastruktury turystycznej i kulturowej</t>
  </si>
  <si>
    <t>Rozwój i modernizacja lokalnej infrastruktury turystycznej i kulturalnej</t>
  </si>
  <si>
    <t>Renowacja i adaptacja zabytkowego obiektu zamkowego w Sulechowie przy Al. Wielkopolskiej na cele kulturalne wraz z zagospodarowaniem terenu, etap: realizacja</t>
  </si>
  <si>
    <t>921          92109          6050            6058                6059</t>
  </si>
  <si>
    <t xml:space="preserve">Budowa krytego basenu wraz z modernizacją stadionu miejskiego w Sulechowie  </t>
  </si>
  <si>
    <t>926          92601          6050            6058                6059</t>
  </si>
  <si>
    <r>
      <t xml:space="preserve">Wydatki bieżące ogółem </t>
    </r>
    <r>
      <rPr>
        <sz val="8"/>
        <rFont val="Arial"/>
        <family val="2"/>
      </rPr>
      <t>(1)</t>
    </r>
  </si>
  <si>
    <t>Europejski Fundusz Społeczny</t>
  </si>
  <si>
    <t>Sektorowy Program Operacyjny Rozwoju Zasobów Ludzkich</t>
  </si>
  <si>
    <t>Dotacje na projekty rozwojowe dla szkół w regionie lubuskim</t>
  </si>
  <si>
    <t>nazwa projektu: Wyrównywanie szans edukacyjnych uczniów z grup o utrudnionym dostepie do edukacji oraz zmniejszanie różnic w jakości usług edukacyjnych                          Gimnazjum w Pomorsku</t>
  </si>
  <si>
    <t>EFS</t>
  </si>
  <si>
    <t>801      80110    4118/9    4128/9    4178/9         4308/9</t>
  </si>
  <si>
    <t>Załącznik nr 4</t>
  </si>
  <si>
    <t>Plan i wykonanie wydatków budżetowych Gminy Sulechów</t>
  </si>
  <si>
    <t>Lp</t>
  </si>
  <si>
    <t>Nazwa</t>
  </si>
  <si>
    <t>% wykonania 7:6</t>
  </si>
  <si>
    <t xml:space="preserve">  RAZEM WYDATKI (1-18)</t>
  </si>
  <si>
    <t>1.WYDATKI BIEŻĄCE (A+B+C+D+E+F)</t>
  </si>
  <si>
    <t>A) WYNAGRODZENIA (§§ 4010, 4040, 4100, 4170, 4178, 4179)</t>
  </si>
  <si>
    <t>B) POCHODNE OD WYNAGRODZEŃ (§§ 4110, 4118, 4119, 4120, 4128, 4129)</t>
  </si>
  <si>
    <t>C) DOTACJE (§§ 2310, 2480, 2710, 2720, 2820, 3000)</t>
  </si>
  <si>
    <t>D) WYDATKI NA OBSŁUGĘ DŁUGU (§ 8070)</t>
  </si>
  <si>
    <t>E) REMONTY (§ 4270)</t>
  </si>
  <si>
    <t>F) POZOSTAŁE WYDATKI (pozostałe paragrafy nie wymienione wyżej i ujęte w zał. nr 2)</t>
  </si>
  <si>
    <t>2. WYDATKI MAJĄTKOWE (§§ 6050, 6058, 6059, 6060, 6170, 6300, 6610, 6619)</t>
  </si>
  <si>
    <t>3.RAZEM (1+2)</t>
  </si>
  <si>
    <t>ZAKUP MATERIAŁÓW I WYPOSAŻENIA</t>
  </si>
  <si>
    <t xml:space="preserve">ZAKUP USŁUG REMONTOWYCH                                       </t>
  </si>
  <si>
    <t>OPŁATY NA RZECZ BUDŻETU PAŃSTWA</t>
  </si>
  <si>
    <t>01030</t>
  </si>
  <si>
    <t>IZBY ROLNICZE</t>
  </si>
  <si>
    <t>WPŁATY GMIN NA RZECZ IZB ROLNICZYCH W WYSOKOŚCI 2% UZYSKANYCH WPŁYWÓW Z PODATKU ROLNEGO</t>
  </si>
  <si>
    <t>WYNAGRODZENIA OSOBOWE PRACOWNIKÓW</t>
  </si>
  <si>
    <t>ZAKUP USŁUG POZOSTAŁYCH</t>
  </si>
  <si>
    <t>RÓŻNE OPŁATY I SKŁADKI</t>
  </si>
  <si>
    <t>1. WYDATKI BIEŻĄCE (A+B+C)</t>
  </si>
  <si>
    <t xml:space="preserve">A) WYNAGRODZENIA </t>
  </si>
  <si>
    <t>B) REMONTY</t>
  </si>
  <si>
    <t>C) POZOSTAŁE WYDATKI</t>
  </si>
  <si>
    <t>DOTACJA CELOWA NA POMOC FINANSOWĄ UDZIELANĄ MIĘDZY JEDNOSTKAMI SAMORZĄDU TERYTORIALNEGO NA DOFINANSOWANIE WŁASNYCH ZADAŃ BIEŻĄCYCH</t>
  </si>
  <si>
    <t>DOTACJA CELOWA NA POMOC FINANSOWĄ UDZIELANĄ MIĘDZY JEDNOSTKAMI SAMORZĄDU TERYTORIALNEGO NA DOFINANSOWANIE WŁASNYCH ZADAŃ INWESTYCYJNYCH I ZAKUPÓW INWESTYCYJNYCH</t>
  </si>
  <si>
    <t>DROGI PUBLICZNE POWIATOWE</t>
  </si>
  <si>
    <t>WYNAGRODZENIA BEZOSOBOWE</t>
  </si>
  <si>
    <t xml:space="preserve">ZAKUP USŁUG REMONTOWYCH                                   </t>
  </si>
  <si>
    <t>KARY I ODSZKODOWANIA WYPŁACANE NA RZECZ OSÓB FIZYCZNYCH</t>
  </si>
  <si>
    <t xml:space="preserve">WYDATKI INWESTYCYJNE JEDNOSTEK BUDŻETOWYCH                                                         </t>
  </si>
  <si>
    <t xml:space="preserve">WYDATKI NA ZAKUPY INWESTYCYJNE JEDNOSTEK BUDŻETOWYCH                                                         </t>
  </si>
  <si>
    <t>2. WYDATKI MAJĄTKOWE</t>
  </si>
  <si>
    <t>3. RAZEM (1+2)</t>
  </si>
  <si>
    <t>1) WYDATKI BIEŻĄCE (A+B+C+D)</t>
  </si>
  <si>
    <t>A) WYNAGRODZENIA</t>
  </si>
  <si>
    <t>B) DOTACJE</t>
  </si>
  <si>
    <t>C) REMONTY</t>
  </si>
  <si>
    <t>D) POZOSTAŁE WYDATKI</t>
  </si>
  <si>
    <t>2) WYDATKI MAJĄTKOWE</t>
  </si>
  <si>
    <t>3) RAZEM (1+2)</t>
  </si>
  <si>
    <t>TURYSTYKA</t>
  </si>
  <si>
    <t>ZADANIA W ZAKRESIE UPOWSZECHNIANIA TURYSTYKI</t>
  </si>
  <si>
    <t>WYDATKI INWESTYCYJNE JEDNOSTEK BUDŻETOWYCH</t>
  </si>
  <si>
    <t>DOTACJE CELOWE PRZEKAZANE GMINIE NA INWESTYCJE I ZAKUPY INWESTYCYJNE  REALIZOWANE NA PODSTAWIE POROZUMIEŃ (UMÓW) MIĘDZY JEDNOSTKAMI SAMORZĄDU TERYTORIALNEGO. WSPÓŁFINANSOWANIE PROGRAMÓW   I PROJEKTÓW ZE ŚRODKÓW FUNDUSZY STRUKTURALNYCH, FUNDUSZU SPÓJNOŚCI ORAZ Z FUNDUSZY UNIJNYCH FINANSUJĄCYCH WSPÓLNĄ POLITYKĘ ROLNĄ</t>
  </si>
  <si>
    <t>1) WYDATKI MAJĄTKOWE</t>
  </si>
  <si>
    <t>WYDATKI OSOBOWE NIEZALICZONE DO WYNAGRODZEŃ</t>
  </si>
  <si>
    <t>DODATKOWE WYNAGRODZENIE ROCZNE</t>
  </si>
  <si>
    <t>SKŁADKI NA UBEZPIECZENIA SPOŁECZNE</t>
  </si>
  <si>
    <t>SKŁADKI NA FUNDUSZ PRACY</t>
  </si>
  <si>
    <t>ZAKUP ENERGII</t>
  </si>
  <si>
    <t>ZAKUP USŁUG REMONTOWYCH</t>
  </si>
  <si>
    <t>ZAKUP USŁUG ZDROWOTNYCH</t>
  </si>
  <si>
    <t>ZAKUP USŁUG DOSTĘPU DO SIECI INTERNET</t>
  </si>
  <si>
    <t>OPŁATY Z TYTUŁU ZAKUPU USŁUG TELEKOMUNIKACYJNYCH TELEFONII KOMÓRKOWEJ</t>
  </si>
  <si>
    <t>OPŁATY Z TYTUŁU ZAKUPU USŁUG TELEKOMUNIKACYJNYCH TELEFONII STACJONARNEJ</t>
  </si>
  <si>
    <t>OPŁATY CZYNSZOWE ZA POMIESZCZENIA BIUROWE</t>
  </si>
  <si>
    <t>PODRÓŻE SŁUŻBOWE KRAJOWE</t>
  </si>
  <si>
    <t>ODPISY NA ZAKŁADOWY FUNDUSZ ŚWIADCZEŃ SOCJALNYCH</t>
  </si>
  <si>
    <t>KOSZTY POSTĘPOWANIA SĄDOWEGO I PROKURATORSKIEGO</t>
  </si>
  <si>
    <t>SZKOLENIA PRACOWNIKÓW NIEBĘDĄCYCH CZŁONKAMI KORPUSU SŁUŻBY CYWILNEJ</t>
  </si>
  <si>
    <t>ZAKUP MATERIAŁÓW PAPIERNICZYCH DO SPRZĘTU DRUKARSKIEGO I URZĄDZEŃ KSEROGRAFICZNYCH</t>
  </si>
  <si>
    <t>ZAKUP AKCESORIÓW KOMPUTEROWYCH,W TYM PROGRAMÓW I LICENCJI</t>
  </si>
  <si>
    <t xml:space="preserve">WYDATKI INWESTYCYJNE JEDNOSTEK BUDŻETOWYCH </t>
  </si>
  <si>
    <t>KARY I ODSZKODOWANIA WYPŁACANE NA RZECZ OSÓB PRAWNYCH I INNYCH JEDNOSTEK ORGANIZACYJNYCH</t>
  </si>
  <si>
    <t xml:space="preserve">B) POCHODNE OD WYNAGRODZEŃ </t>
  </si>
  <si>
    <t>DZIAŁALNOŚĆ USŁUGOWA</t>
  </si>
  <si>
    <t>PLANY ZAGOSPODAROWANIA PRZESTRZENNEGO</t>
  </si>
  <si>
    <t>CMENTARZE</t>
  </si>
  <si>
    <t>1) WYDATKI BIEŻĄCE (A+B)</t>
  </si>
  <si>
    <t>B) POZOSTAŁE WYDATKI</t>
  </si>
  <si>
    <t>ZAKUP USŁUG OBEJMUJĄCYCH TŁUMACZENIA</t>
  </si>
  <si>
    <t>ZAKUP AKCESORIÓW KOMPUTEROWYCH, W TYM PROGRAMÓW I LICENCJI</t>
  </si>
  <si>
    <t>RADY GMIN (MIAST I MIAST NA PRAWACH POWIATU)</t>
  </si>
  <si>
    <t>RÓŻNE WYDATKI NA RZECZ OSÓB FIZYCZNYCH</t>
  </si>
  <si>
    <t>OPŁATY Z TYTUŁU ZAKUPU USŁUG TELEKOMUNIJACYJNYCH TELEFONII KOMÓRKOWEJ</t>
  </si>
  <si>
    <t>PODRÓŻE SŁUŻBOWE ZAGRANICZNE</t>
  </si>
  <si>
    <t>WYDATKI NA ZAKUPY INWESTYCYJNE JEDNOSTEK BUDŻETOWYCH</t>
  </si>
  <si>
    <t>URZĘDY GMIN (MIAST I MIAST NA PRAWACH POWIATU)</t>
  </si>
  <si>
    <t>WPŁATY NA PAŃSTWOWY FUNDUSZ REHABILITACJI OSÓB NIEPEŁNOSPRAWNYCH</t>
  </si>
  <si>
    <t xml:space="preserve">ZAKUP USŁUG REMONTOWYCH                                                                                              </t>
  </si>
  <si>
    <t>PROMOCJA JEDNOSTEK SAMORZĄDU TERYTORIALNEGO</t>
  </si>
  <si>
    <t>DOTACJE CELOWE PRZEKAZANE GMINIE NA ZADANIA BIEŻĄCE REALIZOWANE NA PODSTAWIE POROZUMIEŃ (UMÓW) MIĘDZY JEDNOSTKAMI SAMORZĄDU TERYTORIALNEGO</t>
  </si>
  <si>
    <t>4210</t>
  </si>
  <si>
    <t>4260</t>
  </si>
  <si>
    <t>4300</t>
  </si>
  <si>
    <t>4410</t>
  </si>
  <si>
    <t>4420</t>
  </si>
  <si>
    <t>4430</t>
  </si>
  <si>
    <t>4740</t>
  </si>
  <si>
    <t>4750</t>
  </si>
  <si>
    <t>ZAKUP AKCESORIÓW KOMPUTEROWYCH W TYM PROGRAMÓW I LICENCJI</t>
  </si>
  <si>
    <t>6060</t>
  </si>
  <si>
    <t>1) WYDATKI BIEŻĄCE (A+B+C+D+E)</t>
  </si>
  <si>
    <t>B) POCHODNE OD WYNAGRODZEŃ</t>
  </si>
  <si>
    <t xml:space="preserve">C) DOTACJE </t>
  </si>
  <si>
    <t>D) REMONTY</t>
  </si>
  <si>
    <t>E) POZOSTAŁE WYDATKI</t>
  </si>
  <si>
    <t>URZĘDY NACZELNYCH ORGANÓW WŁADZY PAŃSTWOWEJ, KONTROLI I OCHRONY PRAWA</t>
  </si>
  <si>
    <t>ZAKUP MATERIAŁOW PAPIERNICZYCH DO SPRZĘTU DRUKARSKIEGO I URZĄDZEŃ KSEROGRAFICZNYCH</t>
  </si>
  <si>
    <t>1) WYDATKI BIEŻĄCE (A+B+C)</t>
  </si>
  <si>
    <t>KOMENDY WOJEWÓDZKIE POLICJI</t>
  </si>
  <si>
    <t>WPŁATY JEDNOSTEK NA FUNDUSZ CELOWY</t>
  </si>
  <si>
    <t>WPŁATY JEDNOSTEK NA FUNDUSZ CELOWY NA FINANSOWANIE LUB DOFINANSOWANIE ZADAŃ INWESTYCYJNYCH</t>
  </si>
  <si>
    <t>STRAŻ GRANICZNA</t>
  </si>
  <si>
    <t>KOMENDY POWIATOWE PAŃSTWOWEJ STRAŻY POŻARNEJ</t>
  </si>
  <si>
    <t xml:space="preserve">ZAKUP USŁUG REMONTOWYCH </t>
  </si>
  <si>
    <t>OBRONA CYWILNA</t>
  </si>
  <si>
    <t>ZAUKP USŁUG REMONTOWYCH</t>
  </si>
  <si>
    <t>ZADANIA RATOWNICTWA GÓRSKIEGO I WODNEGO</t>
  </si>
  <si>
    <t>DOTACJA CELOWA Z BUDŻETU NA FINANSOWANIE LUB DOFINANSOWANIE ZADAŃ ZLECONYCH DO REALIZACJI STOWARZYSZENIOM</t>
  </si>
  <si>
    <t>C) DOTACJE</t>
  </si>
  <si>
    <t>DOCHODY OD OSÓB PRAWNYCH, OD OSÓB FIZYCZNYCH I OD INNYCH JEDNOSTEK NIEPOSADAJĄCYCH OSOBOWOŚCI PRAWNEJ ORAZ WYDATKI ZWIĄZANE Z ICH POBOREM</t>
  </si>
  <si>
    <t>POBÓR PODATKÓW, OPŁAT I NIEPODATKOWYCH NALEŻNOŚCI BUDŻETOWYCH</t>
  </si>
  <si>
    <t>WYNAGRODZENIA AGENCYJNO-PROWIZYJNE</t>
  </si>
  <si>
    <t>A) WYDATKI BIEŻĄCE (A+B)</t>
  </si>
  <si>
    <t>OBSŁUGA DŁUGU PUBLICZNEGO</t>
  </si>
  <si>
    <t>OBSŁUGA PAPIERÓW WARTOŚCIOWYCH, KREDYTÓW I POŻYCZEK JEDNOSTEK SAMORZĄDU TERYTORIALNEGO</t>
  </si>
  <si>
    <t>ODSETKI I DYSKONTO OD KRAJOWYCH SKARBOWYCH PAPIERÓW WARTOŚCIOWYCH ORAZ OD KRAJOWYCH POŻYCZEK I KREDYTÓW</t>
  </si>
  <si>
    <t>1) WYDATKI BIEŻĄCE (A)</t>
  </si>
  <si>
    <t>A) POZOSTAŁE WYDATKI</t>
  </si>
  <si>
    <t>REZERWY OGÓLNE I CELOWE</t>
  </si>
  <si>
    <t>REZERWY</t>
  </si>
  <si>
    <t>1) WYDATKI BIEŻĄCE</t>
  </si>
  <si>
    <t>SZKOŁY PODSTAWOWE</t>
  </si>
  <si>
    <t>STYPENDIA DLA UCZNIÓW</t>
  </si>
  <si>
    <t>ZAKUP ŚRODKÓW ŻYWNOŚCI</t>
  </si>
  <si>
    <t>ZAKUP POMOCY NAUKOWYCH, DYDAKTYCZNYCH I KSIĄŻEK</t>
  </si>
  <si>
    <t>OPŁATY Z TYTUŁU ZAKUPU USŁUG TELEKOMUNIKACYJNYCH TELEFONI KOMÓRKOWEJ</t>
  </si>
  <si>
    <t>OPŁATY Z TYTUŁU ZAKUPU USŁUG TELEKOMUNIKACYJNYCH TELEFONI STACJONARNEJ</t>
  </si>
  <si>
    <t xml:space="preserve">WYDATKI INWESTYCYJNE JEDNOSTEK BUDŻETOWYCH                                                 </t>
  </si>
  <si>
    <t>WYDATKI INWESTYCYJNE JEDNOSTEK BUDŻETOWYCH.                                                      FINANSOWANIE PROGRAMÓW   I PROJEKTÓW ZE ŚRODKÓW FUNDUSZY STRUKTURALNYCH, FUNDUSZU SPÓJNOŚCI ORAZ Z FUNDUSZY UNIJNYCH FINANSUJĄCYCH WSPÓLNĄ POLITYKĘ ROLNĄ</t>
  </si>
  <si>
    <t>WYDATKI INWESTYCYJNE JEDNOSTEK BUDŻETOWYCH.                                                      WSPÓŁFINANSOWANIE PROGRAMÓW   I PROJEKTÓW ZE ŚRODKÓW FUNDUSZY STRUKTURALNYCH, FUNDUSZU SPÓJNOŚCI ORAZ Z FUNDUSZY UNIJNYCH FINANSUJĄCYCH WSPÓLNĄ POLITYKĘ ROLNĄ</t>
  </si>
  <si>
    <t>ODDZIAŁY PRZEDSZKOLNE W SZKOŁACH PODSTAWOWYCH</t>
  </si>
  <si>
    <t>3020</t>
  </si>
  <si>
    <t>4010</t>
  </si>
  <si>
    <t>4040</t>
  </si>
  <si>
    <t>4110</t>
  </si>
  <si>
    <t>4120</t>
  </si>
  <si>
    <t>4440</t>
  </si>
  <si>
    <t xml:space="preserve">PRZEDSZKOLA </t>
  </si>
  <si>
    <t>DODATKOWE WYNAGRODZENIA ROCZNE</t>
  </si>
  <si>
    <t xml:space="preserve">GIMNAZJA </t>
  </si>
  <si>
    <t>SKŁADKI NA UBEZPIECZENIA SPOŁECZNE, FINANSOWANIE PROGRAMÓW I PROJEKTÓW ZE ŚRODKÓW FUNDUSZY STRUKTURALNYCH, FUNDUSZU SPUJNOŚCI ORAZ Z FUNDUSZY UNIJNYCH FINANSUJĄCYCH WSPÓLNĄ POLITYKĘ ROLNĄ</t>
  </si>
  <si>
    <t>SKŁADKI NA UBEZPIECZENIA SPOŁECZNE, WSPÓŁFINANSOWANIE PROGRAMÓW I PROJEKTÓW ZE ŚRODKÓW FUNDUSZY STRUKTURALNYCH, FUNDUSZU SPUJNOŚCI ORAZ Z FUNDUSZY UNIJNYCH FINANSUJĄCYCH WSPÓLNĄ POLITYKĘ ROLNĄ</t>
  </si>
  <si>
    <t>SKŁADKI NA FUNDUSZ PRACY, FINANSOWANIE PROGRAMÓW I PROJEKTÓW ZE ŚRODKÓW FUNDUSZY STRUKTURALNYCH, FUNDUSZU SPUJNOŚCI ORAZ Z FUNDUSZY UNIJNYCH FINANSUJĄCYCH WSPÓLNĄ POLITYKĘ ROLNĄ</t>
  </si>
  <si>
    <t>SKŁADKI NA FUNDUSZ PRACY, WSPÓŁFINANSOWANIE PROGRAMÓW I PROJEKTÓW ZE ŚRODKÓW FUNDUSZY STRUKTURALNYCH, FUNDUSZU SPUJNOŚCI ORAZ Z FUNDUSZY UNIJNYCH FINANSUJĄCYCH WSPÓLNĄ POLITYKĘ ROLNĄ</t>
  </si>
  <si>
    <t>WYNAGRODZENIA BEZOSOBOWE, WSPÓŁFINANSOWANIE PROGRAMÓW I PROJEKTÓW ZE ŚRODKÓW FUNDUSZY STRUKTURALNYCH, FUNDUSZU SPUJNOŚCI ORAZ Z FUNDUSZY UNIJNYCH FINANSUJĄCYCH WSPÓLNĄ POLITYKĘ ROLNĄ</t>
  </si>
  <si>
    <t>WYNAGRODZENIA BEZOSOBOWE, FINANSOWANIE PROGRAMÓW I PROJEKTÓW ZE ŚRODKÓW FUNDUSZY STRUKTURALNYCH, FUNDUSZU SPUJNOŚCI ORAZ Z FUNDUSZY UNIJNYCH FINANSUJĄCYCH WSPÓLNĄ POLITYKĘ ROLNĄ</t>
  </si>
  <si>
    <t>ZAKUP USŁUG POZOSTAŁYCH, FINANSOWANIE PROGRAMÓW I PROJEKTÓW ZE ŚRODKÓW FUNDUSZY STRUKTURALNYCH, FUNDUSZU SPUJNOŚCI ORAZ Z FUNDUSZY UNIJNYCH FINANSUJĄCYCH WSPÓLNĄ POLITYKĘ ROLNĄ</t>
  </si>
  <si>
    <t>ZAKUP USŁUG POZOSTAŁYCH, WSPÓŁFINANSOWANIE PROGRAMÓW I PROJEKTÓW ZE ŚRODKÓW FUNDUSZY STRUKTURALNYCH, FUNDUSZU SPUJNOŚCI ORAZ Z FUNDUSZY UNIJNYCH FINANSUJĄCYCH WSPÓLNĄ POLITYKĘ ROLNĄ</t>
  </si>
  <si>
    <t>DOWOŻENIE UCZNIÓW DO SZKÓŁ</t>
  </si>
  <si>
    <t>DOKSZTAŁCANIE I DOSKONALENIE NAUCZYCIELI</t>
  </si>
  <si>
    <t xml:space="preserve">SZPITALE OGÓLNE </t>
  </si>
  <si>
    <t>ZAKŁADY OPIEKUNCZO-LECZNICZE I PILĘGNACYNO-OPIEKUŃCZE</t>
  </si>
  <si>
    <t>ZWALCZANIE NARKOMANII</t>
  </si>
  <si>
    <t>PRZECIWDZIAŁANIE ALKOHOLIZMOWI</t>
  </si>
  <si>
    <t>2820</t>
  </si>
  <si>
    <t>4350</t>
  </si>
  <si>
    <t>4360</t>
  </si>
  <si>
    <t>4370</t>
  </si>
  <si>
    <t>OPŁATY Z TYTUŁU USŁUG TELEKOMUNIKACYJNYCH TELEFONII STACJONARNEJ</t>
  </si>
  <si>
    <t>IZBY WYTRZEŹWIEŃ</t>
  </si>
  <si>
    <t>ŚWIADCZENIA RODZINNE, ZALICZKA ALIMENTACYJNA ORAZ SKŁADKI NA UBEZPIECZENIA EMERYTALNE I RENTOWE  Z UBEZPIECZENIA SPOŁECZNEGO</t>
  </si>
  <si>
    <t>ŚWIADCZENIA SPOŁECZNE</t>
  </si>
  <si>
    <t xml:space="preserve">SKŁADKI NA UBEZPIECZENIA SPOŁECZNE </t>
  </si>
  <si>
    <t>SKŁADKI NA UBEZPIECZENIE ZDROWOTNE</t>
  </si>
  <si>
    <t>ZAKUP USŁUG PRZEZ JEDNOSTKI SAMORZĄDU TERYTORIALNEGO OD INNYCH JEDNOSTEK SAMORZĄDU TERYTORIALNEGO</t>
  </si>
  <si>
    <t>DODATKI MIESZKANIOWE</t>
  </si>
  <si>
    <t xml:space="preserve"> WYDATKI OSOBOWE NIE ZALICZONE DO WYNAGRODZEŃ</t>
  </si>
  <si>
    <t>DOTACJE CELOWE PRZEKAZANE GMINIE NA INWESTYCJE I ZAKUPY INWESTYCYJNE  REALIZOWANE NA PODSTAWIE POROZUMIEŃ (UMÓW) MIĘDZY JEDNOSTKAMI SAMORZĄDU TERYTORIALNEGO.</t>
  </si>
  <si>
    <t>GOSPODARKA ODPADAMI</t>
  </si>
  <si>
    <t>OCZYSZCZANIE MIAST I WSI</t>
  </si>
  <si>
    <t>UTRZYMANIE ZIELENI W MIASTACH I GMINACH</t>
  </si>
  <si>
    <t>OŚWIETLENIE ULIC, PLACÓW I DRÓG</t>
  </si>
  <si>
    <t>POZOSTAŁE ZADANIA W ZAKRESIE KULTURY</t>
  </si>
  <si>
    <t>DOTACJA PODMIOTOWA Z BUDŻETU DLA SAMORZĄDOWEJ INSTYTUCJI KULTURY</t>
  </si>
  <si>
    <t>BIBLIOTEKI</t>
  </si>
  <si>
    <t>OCHRONA ZABYTKÓW I OPIEKA NAD ZABYTKAMI</t>
  </si>
  <si>
    <t>DOTACJE CELOWE Z BUDŻETU NA FINANSOWANIE LUB DOFINANSOWANIE PRAC REMONTOWYCH I KONSERWATORSKICH OBIEKTÓW ZABYTKOWYCH PRZEKAZANE JEDNOSTKOM NIEZALICZONYM DO SEKTORA FINANSÓW PUBLICZNYCH</t>
  </si>
  <si>
    <t>A) DOTACJE</t>
  </si>
  <si>
    <t>18.</t>
  </si>
  <si>
    <t>ZADANIA W ZAKRESIE KULTURY FIZYCZNEJ I SPORTU</t>
  </si>
  <si>
    <t>STYPENDIA RÓŻNE</t>
  </si>
  <si>
    <t>Załącznik nr 10</t>
  </si>
  <si>
    <t>Plan i wykonanie wydatków związanych z realizacją</t>
  </si>
  <si>
    <t>zadań wspólnych, realizowanych na podstawie</t>
  </si>
  <si>
    <t>porozumienia między jednostkami samorządu terytorialnego</t>
  </si>
  <si>
    <t>przez Gminę Sulechów za I półrocze 2009r.</t>
  </si>
  <si>
    <t>Nazwa wydatków</t>
  </si>
  <si>
    <t>% wykonania 6:5</t>
  </si>
  <si>
    <t>OGÓŁEM</t>
  </si>
  <si>
    <t>Dotacje celowe przekazane gminie na inwestycje i zakupy inwestycyjne realizowane na podstawie porozumień (umów) między jednostkami samorządu terytorialnego.                                                   Współfinansowanie programów i projektów realizowanych ze środków z funduszy strukturalnych, Funduszu Spójności oraz z funduszy unijnych finansujących Wspólną Politykę Rolną</t>
  </si>
  <si>
    <t xml:space="preserve">Etap II Program INTERREG III A Budowa przystani turystycznej na rzece Odrze w miejscowości  Cigacice - Gmina Sulechów, Nowa Sól, Bytom Odrzański.                                                   Udział Gminy Sulechów w 15% wartości zadania          i dot.  zadań:                                                                                            ● Budowa ciągu spacerowo-jezdnego z oświetleniem oraz wieżą widokową,                                                     ●  Budowa slipu oraz pomostów cumujących dla małych jednostek,                                                                      ● Opracowanie studium wykonalności       </t>
  </si>
  <si>
    <t>Udział Gminy Sulechów w 15% wartości zadania          w realizacji projektu pn. Rozwój turystyki wodnej na transgranicznym obszarze rzeki Odry w miejscowościach: Bytom Odrzański, Nowa Sól, Cigacice - Gmina Sulechów, Krosno Odrzańskie, Słubice, Kostrzyn nad Odrą,                                                    etap: zakup statku</t>
  </si>
  <si>
    <t>RAZEM (1+2)</t>
  </si>
  <si>
    <t>Beneficjent etapów Miasto Nowa Sól,                                    Gmina Sulechów partner</t>
  </si>
  <si>
    <t/>
  </si>
  <si>
    <t xml:space="preserve">Dotacje celowe przekazane gminie na inwestycje i zakupy inwestycyjne realizowane na podstawie porozumień (umów) między jednostkami samorządu terytorialnego.                                                                               </t>
  </si>
  <si>
    <t>Załącznik nr 9</t>
  </si>
  <si>
    <t>Plan i wykonanie dochodów i wydatków</t>
  </si>
  <si>
    <t>związanych z realizacją zadań z zakresu administracji rządowej</t>
  </si>
  <si>
    <t>oraz innych zadań zleconych ustawami do realizacji</t>
  </si>
  <si>
    <t xml:space="preserve">Wykonanie </t>
  </si>
  <si>
    <t>%                  7:6</t>
  </si>
  <si>
    <t>OGÓŁEM DOCHODY (1- 4)</t>
  </si>
  <si>
    <t xml:space="preserve">URZĘDY NACZELNYCH ORGANÓW WŁADZY PAŃSTWOWEJ, KONTROLI I OCHRONY PRAWA </t>
  </si>
  <si>
    <t>ZASIŁKI I POMOC W NATURZE ORAZ SKŁADKI NA UBEZPIECZENIA SPOŁECZNE</t>
  </si>
  <si>
    <t>OGÓŁEM WYDATKI (1- 4)</t>
  </si>
  <si>
    <t>3110</t>
  </si>
  <si>
    <t>Załącznik nr 3</t>
  </si>
  <si>
    <t>Stan zaległości podatków i opłat oraz należności budżetowych</t>
  </si>
  <si>
    <t xml:space="preserve"> w Gminie Sulechów</t>
  </si>
  <si>
    <t>wg klasyfikacji budżetowej (wg sprawozdania Rb-27S)</t>
  </si>
  <si>
    <t>Rozdz.</t>
  </si>
  <si>
    <t>§</t>
  </si>
  <si>
    <t>Plan dochodów po zmianach</t>
  </si>
  <si>
    <t>Należności budżetowe wg przypisów</t>
  </si>
  <si>
    <t>Dochody wykonane</t>
  </si>
  <si>
    <t>Należności pozostałe                     do zapłaty</t>
  </si>
  <si>
    <t>%</t>
  </si>
  <si>
    <t>ogółem*</t>
  </si>
  <si>
    <t xml:space="preserve">       w tym:</t>
  </si>
  <si>
    <t>10:7</t>
  </si>
  <si>
    <t>stan zaległości na 30.06.2009r.*</t>
  </si>
  <si>
    <t>DOCHODY OGÓŁEM W TYM:</t>
  </si>
  <si>
    <t>70005</t>
  </si>
  <si>
    <t>WPŁYWY Z OPŁAT ZA ZARZĄD, UŻYTKOWANIE                              I UŻYTKOWANIE WIECZYSTE NIERUCHOMOŚCI</t>
  </si>
  <si>
    <t>75416</t>
  </si>
  <si>
    <t>GRZYWNY, MANDATY I INNE KARY PIENIĘŻNE                        OD LUDNOŚCI</t>
  </si>
  <si>
    <t>WPŁYWY Z PODATKU ROLNEGO, PODATKU LEŚNEGO, PODATKU OD CZYNNOŚCI CYWILNOPRAWNYCH, PODATKÓW I OPŁAT LOKALNYCH OD OSÓB PRAWNYCH I INNYCH JEDNOSTEK ORGANIZACYJNYCH</t>
  </si>
  <si>
    <t>-5 121</t>
  </si>
  <si>
    <t>75616</t>
  </si>
  <si>
    <t>PODATEK OD SPADKÓW I DAROWIZN</t>
  </si>
  <si>
    <t>-24 130</t>
  </si>
  <si>
    <t>-1 832</t>
  </si>
  <si>
    <t xml:space="preserve">0020 </t>
  </si>
  <si>
    <t>PODATEK DOCHODOW OD OSÓB PRAWNYCH</t>
  </si>
  <si>
    <t>-11 151</t>
  </si>
  <si>
    <t>-12 250</t>
  </si>
  <si>
    <t>85219</t>
  </si>
  <si>
    <t>RAZEM DZIAŁY: 700, 754, 756, 852</t>
  </si>
  <si>
    <t>* stan należności ogółem i stan zaległości po uwzględnieniu nadpłat (kolumna 9 i 10, nadpłata w kwocie 100.975 zł)</t>
  </si>
  <si>
    <t>Załącznik Nr 1</t>
  </si>
  <si>
    <t>Budżetu Gminy Sulechów</t>
  </si>
  <si>
    <t>za I pólrocze 2009r.</t>
  </si>
  <si>
    <t>Plan wg Uchwały Budżetowej</t>
  </si>
  <si>
    <t>%                   4:3</t>
  </si>
  <si>
    <t>A. DOCHODY OGÓŁEM</t>
  </si>
  <si>
    <t>A1. Dochody bieżące</t>
  </si>
  <si>
    <t>A2. Dochody majątkowe</t>
  </si>
  <si>
    <t>B. WYDATKI OGÓŁEM (B1 + B2)</t>
  </si>
  <si>
    <t>B1. Wydatki bieżące (a+b+c+d+e+f)</t>
  </si>
  <si>
    <t>a) wynagrodzenia,</t>
  </si>
  <si>
    <t>b) pochodne od wynagrodzeń,</t>
  </si>
  <si>
    <t>c) dotacje,</t>
  </si>
  <si>
    <t>d) wydatki na obsługę długu,</t>
  </si>
  <si>
    <t>e) remonty,</t>
  </si>
  <si>
    <t>f) pozostałe wydatki.</t>
  </si>
  <si>
    <t xml:space="preserve">B2. Wydatki majątkowe </t>
  </si>
  <si>
    <t>C. Nadwyżka/Deficyt (A-B)</t>
  </si>
  <si>
    <t>D. Finansowanie (D1- D2)</t>
  </si>
  <si>
    <t>D1. PRZYCHODY OGÓŁEM (a+b+c)</t>
  </si>
  <si>
    <t>a) kredyty długoterminowe,</t>
  </si>
  <si>
    <t>b) pożyczki długotermonowe,</t>
  </si>
  <si>
    <t>c) wolne środki za rok ubiegły.</t>
  </si>
  <si>
    <t>D2. Rozchody ogółem (a)</t>
  </si>
  <si>
    <t>a) spłaty kredytów długoterminowych</t>
  </si>
  <si>
    <t>Procentowy udział spłaty kredytów oraz odsetek w dochodach gminy</t>
  </si>
  <si>
    <t xml:space="preserve">    Stan zobowiązań (zadłużenia) gminy</t>
  </si>
  <si>
    <t xml:space="preserve">                              na 01.01.2009r.</t>
  </si>
  <si>
    <t xml:space="preserve">                              na 30.06.2009r.</t>
  </si>
  <si>
    <t>procentowy udział zobowiązań ( zadłużeń)</t>
  </si>
  <si>
    <t>gminy do dochodów gminy</t>
  </si>
  <si>
    <r>
      <t xml:space="preserve">    </t>
    </r>
    <r>
      <rPr>
        <u val="single"/>
        <sz val="12"/>
        <rFont val="Arial CE"/>
        <family val="0"/>
      </rPr>
      <t>Stan należności gminy</t>
    </r>
    <r>
      <rPr>
        <sz val="12"/>
        <rFont val="Arial CE"/>
        <family val="2"/>
      </rPr>
      <t xml:space="preserve"> </t>
    </r>
  </si>
  <si>
    <t>8 359 266*</t>
  </si>
  <si>
    <t>7 395 709*</t>
  </si>
  <si>
    <t>procentowy udział należności gminy</t>
  </si>
  <si>
    <t>12,2**</t>
  </si>
  <si>
    <t>(zaległości podatników wobec gminy)</t>
  </si>
  <si>
    <t>do dochodów gminy</t>
  </si>
  <si>
    <t>* stan należności po uwzględnieniu nadpłat</t>
  </si>
  <si>
    <t>** dochody wykonane za rok 2008   68.647.461</t>
  </si>
  <si>
    <t xml:space="preserve">Beneficjent Miasto             Nowa Sól,                                                                                               </t>
  </si>
  <si>
    <t xml:space="preserve">Bytom Odrzański, etap II                             zadanie pn:                                            ● Budowa ciągu spacerowo-jezdnego z oświetleniem oraz wieżą widokową                               ●  Budowa slipu oraz pomostów cumujących dla małych jednostek,                                         </t>
  </si>
  <si>
    <t>Partner        Gmina Sulechów                                      630             63003                  6619</t>
  </si>
  <si>
    <t>2007     2010</t>
  </si>
  <si>
    <t xml:space="preserve">15% udział Gminy w ww zadaniach                      Szacunkowa wartość zadania:1.207.684 z tego:                            środki EWT 982.022 (85%) środki Gminy Sulechów 173.298 (15%)                                                    </t>
  </si>
  <si>
    <t>2007     2009</t>
  </si>
  <si>
    <t xml:space="preserve"> 1 494        173 298</t>
  </si>
  <si>
    <t xml:space="preserve">etap: realizacja,                         </t>
  </si>
  <si>
    <t>opracowanie studium wykonalności                 K</t>
  </si>
  <si>
    <t>- Etap: opracowanie dokumentacji projektowej                                 K</t>
  </si>
  <si>
    <t>6050</t>
  </si>
  <si>
    <t>RAZEM</t>
  </si>
  <si>
    <t>Podpisano umowę z Biurem Projektowym "OSA" z Poznania. Projekt został opracowany, obecnie trwa procedura wydania decyzji o pozwoleniu na budowę.</t>
  </si>
  <si>
    <t xml:space="preserve">Udział Gminy Sulechów w realizacji projektu pn. Rozwój turystyki wodnej na transgranicznym obszarze rzeki Odry  w miejscowościach: Bytom Odrz., Nowa Sól, Cigacice - Gmina Sulechów, Krosno </t>
  </si>
  <si>
    <t xml:space="preserve">Beneficjent    Miasto           Nowa Sól        </t>
  </si>
  <si>
    <t xml:space="preserve">Odrz., Słubice, Kostrzyn nad Odrą, etap: zakup statku z dofinansowaniem z Programu Operacyjnego Współpracy Transgranicznej Polska (Województwo Lubuskie) - Brandenburgia na lata 2007-2013                     </t>
  </si>
  <si>
    <t>Partner        Gmina Sulechów                              630             63003                               6619</t>
  </si>
  <si>
    <t>2008            2009</t>
  </si>
  <si>
    <t>Szacunkowa wartość zadania: 1.767.000 zł (dopłata z UE 85%)                         K</t>
  </si>
  <si>
    <t>Zadanie zostanie zrealizowane w II półroczu br.</t>
  </si>
  <si>
    <t>RAZEM (12 - 13) dział</t>
  </si>
  <si>
    <t>Budowa mieszkań socjalnych w Sulechowie przy ulicy Piaskowej                                                              etap: realizacja, rozliczenie końcowe              K</t>
  </si>
  <si>
    <t>Gmina Sulechów                                700                                 70001                       6050</t>
  </si>
  <si>
    <t>2006          2009</t>
  </si>
  <si>
    <t>Zadanie zostało zakończone - budynki zostały dopuszczone do użytkowania.</t>
  </si>
  <si>
    <t>Rozbiórka budynku położonego przy ul. Armii Krajowej 36 w Sulechowie na działce nr 444 ( z przeznaczeniem na budowę mieszkań socjalnych)                     etap: rozbiórka                             K</t>
  </si>
  <si>
    <t>Gmina Sulechów                       700                                   70001             6050</t>
  </si>
  <si>
    <t>2008                    2010</t>
  </si>
  <si>
    <t>W trakcie przygotowania dokumentacja przetargowa na realizację zadania.</t>
  </si>
  <si>
    <t>Budowa około 20 mieszkań socjalnych w Sulechowie przy Armii Krajowej                                    etap: realizacja                            K</t>
  </si>
  <si>
    <t>Gmina Sulechów            700                             70001                    6050</t>
  </si>
  <si>
    <t>2008                      2010</t>
  </si>
  <si>
    <t>RAZEM (14 - 16) rozdział</t>
  </si>
  <si>
    <t>Zakup nieruchomości dla potrzeb Gminy, zgodnie z miejscowym planem zagospodarowania przestrzennego                           N</t>
  </si>
  <si>
    <t>Gmina Sulechów            700                              70005                             6050</t>
  </si>
  <si>
    <t>Zakupiono działkę z przeznaczeniem na drogę gminną w obrębie Krężoły.</t>
  </si>
  <si>
    <t>RAZEM (14 - 17) dział</t>
  </si>
  <si>
    <t>Budowa infrastruktury cmentarnej k. Mozowa                                           etap: realizacja                             K</t>
  </si>
  <si>
    <r>
      <t xml:space="preserve">Gmina Sulechów        </t>
    </r>
    <r>
      <rPr>
        <b/>
        <sz val="10"/>
        <rFont val="Arial"/>
        <family val="2"/>
      </rPr>
      <t>710                                         71035</t>
    </r>
    <r>
      <rPr>
        <sz val="10"/>
        <rFont val="Arial"/>
        <family val="2"/>
      </rPr>
      <t xml:space="preserve">                           6050</t>
    </r>
  </si>
  <si>
    <t>2008                           2010</t>
  </si>
  <si>
    <t>Zadanie przewidziane do realizacji w II półroczu br.</t>
  </si>
  <si>
    <t>Zakup laptopa wraz                              z oprogramowaniem                      N</t>
  </si>
  <si>
    <t>Gmina Sulechów                750              75022               6060</t>
  </si>
  <si>
    <t>2009</t>
  </si>
  <si>
    <t>Zakup rzutnika multimedialnego wraz z ekranem projekcyjnym                         i konsolą sterującą na wyposażenie sali 104. Sesje Rady Miejskiej        N</t>
  </si>
  <si>
    <t>Zadanie zrealizowano. Zakupiono i zamontowano rzutnik multimedialny wraz z ekranem projekcyjnym na sali nr 104 Urzędu Miejskiego Sulechów.</t>
  </si>
  <si>
    <t>Zakup systemu nagrywania dźwięku, rejestratora wraz                                  z oprogramowaniem -nagrywanie przebiegania sesji Rady Miejskiej   N</t>
  </si>
  <si>
    <t>Zadanie zrealizowano. Zakupiono i zamontowano system nagrywania dźwięku na sali nr 104 Urzędu Miejskiego Sulechów.</t>
  </si>
  <si>
    <t>RAZEM (19 - 21) rozdział</t>
  </si>
  <si>
    <t>Rewitalizacja budynku ratusza z kolorystyką (wraz z wymianą polbruku na bruk wokół budynku)                etap: realizacja                             K</t>
  </si>
  <si>
    <t xml:space="preserve">Gmina Sulechów                750              75023               6050           </t>
  </si>
  <si>
    <t>2007                         2009</t>
  </si>
  <si>
    <t xml:space="preserve">W dniu 03.06.2009r. został ogłoszony przetarg nieograniczony na realizację robót. Termin otwarcia ofert ustalono na 01.07.2009r. </t>
  </si>
  <si>
    <t>Informatyzacja Urzędu Miejskiego  K</t>
  </si>
  <si>
    <t>Gmina Sulechów                750              75023               6060</t>
  </si>
  <si>
    <t>W ramach zadania zakupiono system do ewidencji ludności. Pozostała część zadania zostanie zrealizowana w II półroczu br.</t>
  </si>
  <si>
    <t>RAZEM (22-23) rozdział</t>
  </si>
  <si>
    <t>Zakup telewizora LCD 42 na wyposażenie namiotu promocyjnego gminy                                          N</t>
  </si>
  <si>
    <r>
      <t xml:space="preserve">Gmina Sulechów                </t>
    </r>
    <r>
      <rPr>
        <b/>
        <sz val="10"/>
        <rFont val="Arial"/>
        <family val="2"/>
      </rPr>
      <t>750              75075</t>
    </r>
    <r>
      <rPr>
        <sz val="10"/>
        <rFont val="Arial"/>
        <family val="2"/>
      </rPr>
      <t xml:space="preserve">               6060</t>
    </r>
  </si>
  <si>
    <t>RAZEM (19-24) dział</t>
  </si>
  <si>
    <r>
      <t xml:space="preserve">Wpłata Gminy Sulechów na fundusz celowy z przeznaczeniem na zakup 2 kserokopiarek dla Komisariatu Policji w Sulechowie                    </t>
    </r>
    <r>
      <rPr>
        <sz val="10"/>
        <rFont val="Arial CE"/>
        <family val="0"/>
      </rPr>
      <t xml:space="preserve">       N</t>
    </r>
  </si>
  <si>
    <t xml:space="preserve">Komenda Wojewódzka Policji w Gorzowie Wlkp.             754                      75404                       6170 </t>
  </si>
  <si>
    <t>Zadanie zrealizowano. Przekazano dotację celową z przeznaczeniem na zakup 2 kserokopiarek dla Komisariatu Policji w Sulechowie.</t>
  </si>
  <si>
    <t>Pomoc finansowa Gminy Sulechów dla Miasta Zielona Góra z przeznaczeniem na zakup średniego samochodu ratowniczo-gaśniczego dla Jednostki Ratowniczo - Gaśniczej PSP w Sulechowie                                    Wartość zadania ca. 620.000 zł.       N</t>
  </si>
  <si>
    <t>Komenda Miejska Państwowej Straży Pożarnej w Zielonej Górze             754            75411           6300</t>
  </si>
  <si>
    <t>Budowa dwóch garaży dla samochodów strażackich                          w OSP Pomorsko (dokończenie)  K</t>
  </si>
  <si>
    <t>Gmina Sulechów            754                           75412                                6050</t>
  </si>
  <si>
    <t>2005                     2009</t>
  </si>
  <si>
    <t xml:space="preserve">Zakup średniego samochodu bojowego wraz z wyposażeniem dla OSP Kije, dofinansowanie Urząd Marszałkowski 130.000zł  z Woj. Oddz. ZOSPRP 150.000zł       N                                            </t>
  </si>
  <si>
    <t>Gmina Sulechów          754              75412           6060</t>
  </si>
  <si>
    <t>Zakup piły do cięcia betonu i stali dla OSP Mozów                               N</t>
  </si>
  <si>
    <t>Gmina Sulechów          754              75412           6050</t>
  </si>
  <si>
    <t>Zadanie zrealizowano. Zakupiono piłę do cięcia betonu i stali dla OSP Mozów.</t>
  </si>
  <si>
    <t>RAZEM (26 - 29) rozdział</t>
  </si>
  <si>
    <t>Zakup urządzenia do napełniania worków piaskiem na potrzeby obrony cywilnej                                      N</t>
  </si>
  <si>
    <t>Gmina Sulechów          754                75414            6060</t>
  </si>
  <si>
    <t>Zadanie zrealizowano. Zakupiono urzędzenie do napełniania worków piaskiem.</t>
  </si>
  <si>
    <t>Zakup zestawu komputer+ drukarka igłowa i laptop dla Straży Miejskiej              N</t>
  </si>
  <si>
    <t>Gmina Sulechów          754                75416            6060</t>
  </si>
  <si>
    <t>Monitoring na budynku Straży Miejskiej, 3 kamery i urządzenie zapisujące</t>
  </si>
  <si>
    <t>Zadanie zrealizowano. Zakupiono i zamontowano zestaw 3 kamer wraz z urządzeniem zapisującym.</t>
  </si>
  <si>
    <t>RAZEM (31-32) rozdział</t>
  </si>
  <si>
    <t>RAZEM (27-32) dział</t>
  </si>
  <si>
    <t>Przebudowa przyszkolnych obiektów sportowych przy Zespole Szkół w Sulechowie, realizacja                  K</t>
  </si>
  <si>
    <t>Gmina Sulechów           801                80101                         6058                            6059</t>
  </si>
  <si>
    <t>2006                       2010</t>
  </si>
  <si>
    <t>W trakcie opracowania dokumentacja przetargowa.</t>
  </si>
  <si>
    <t>Dobudowa do budynku SP                          w Brodach pomieszczeń                      z przeznaczeniem m.in. na magazynek sprzętu sportowego oraz przebudowa i modernizacja istniejących pomieszczeń sanitarnych                                   K</t>
  </si>
  <si>
    <t>Gmina Sulechów           801                80101                                  6050</t>
  </si>
  <si>
    <t>2008          2009</t>
  </si>
  <si>
    <t>projekt</t>
  </si>
  <si>
    <t>realizacja</t>
  </si>
  <si>
    <t>Trwa opracowanie pod nadzorem Wydziału Zagospodarowania Przestrzennego i Obrotu Nieruchomościami dokumentacji projektowej.</t>
  </si>
  <si>
    <t>Rozbudowa sieci internetowej                 N</t>
  </si>
  <si>
    <t>Zespół Szkół              w Sulechowie           801                80101                                  6050</t>
  </si>
  <si>
    <t>Zadanie zrealizowano. Wykonawca: P.U. "Informer" Zielona Góra.</t>
  </si>
  <si>
    <t>Zakup systemu serwerowego wraz z instalacją oprogramowania i konfiguracją sieciową użytkowników dla pionu administracji      N</t>
  </si>
  <si>
    <t>Szkoła Podstawowa nr 1                        w Sulechowie           801                80101                                  6060</t>
  </si>
  <si>
    <t>Zadanie zrealizowano. Zakupiono i zamontowano system serwerowy wraz z orogramowaniem.</t>
  </si>
  <si>
    <t>Dostawa i montaż konstrukcji stalowo-drewnianej do sali gimnastycznej          N</t>
  </si>
  <si>
    <t>Szkoła Podstawowa nr 1                       w Sulechowie          801                 80101                   6060</t>
  </si>
  <si>
    <t>RAZEM (33-37) rozdział</t>
  </si>
  <si>
    <t>Modernizacja fragmentów budynku Gimnazjum w Pomorsku, realizacja K</t>
  </si>
  <si>
    <t>Gmina Sulechów           801                         80110                                6058                          6059</t>
  </si>
  <si>
    <t>2006                      2009</t>
  </si>
  <si>
    <t>Wykonanie projektu i realizacja systemu wizyjnego szkoły (monitoring)                   N</t>
  </si>
  <si>
    <t>Gimnazjum nr 2 w Sulechowie 801                     80110                  6060</t>
  </si>
  <si>
    <t>RAZEM (38-39) rozdział</t>
  </si>
  <si>
    <t>RAZEM (33 - 39) dział</t>
  </si>
  <si>
    <t>Zakup dwóch komputerów         N</t>
  </si>
  <si>
    <r>
      <t xml:space="preserve">Gmina Sulechów           </t>
    </r>
    <r>
      <rPr>
        <sz val="10"/>
        <rFont val="Arial"/>
        <family val="2"/>
      </rPr>
      <t xml:space="preserve">851                             85154                                  6060  </t>
    </r>
    <r>
      <rPr>
        <sz val="10"/>
        <rFont val="Arial"/>
        <family val="2"/>
      </rPr>
      <t xml:space="preserve">         </t>
    </r>
  </si>
  <si>
    <t>Pomoc finansowa Gminy Sulechów dla Powiatu Zielonogórskiego z przeznaczeniem na współfinansowanie zadania pn. Zakup łóżek wielopozycyjnych typu Egerton dla SP ZOZ                             w Sulechowie       N</t>
  </si>
  <si>
    <t>Powiat Zielonogórski                851                      85111             6300</t>
  </si>
  <si>
    <t>Zadanie zrealizowane. Przekazano dotację dla Powiatu Zielonogórskiego przeznaczeniem na współfinansowanie zadania pn. Zakup łóżek wielopozycyjnych typu Egerton dla SP ZOZ  w Sulechowie.</t>
  </si>
  <si>
    <t>RAZEM (40 - 41) dział</t>
  </si>
  <si>
    <t>x</t>
  </si>
  <si>
    <t>Modernizacja Centrum Usług Socjalnych oraz ogrodzenia w Kruszynie                                   K</t>
  </si>
  <si>
    <r>
      <t xml:space="preserve">Gmina Sulechów           </t>
    </r>
    <r>
      <rPr>
        <b/>
        <sz val="10"/>
        <rFont val="Arial"/>
        <family val="2"/>
      </rPr>
      <t>852                         85219                             6058                                 6059</t>
    </r>
    <r>
      <rPr>
        <sz val="10"/>
        <rFont val="Arial"/>
        <family val="2"/>
      </rPr>
      <t xml:space="preserve">          </t>
    </r>
  </si>
  <si>
    <t>2006                       2009</t>
  </si>
  <si>
    <t>Trwa opracowanie pod nadzorem Wydziału Zagospodarowania Przestrzennego i Obrotu Nieruchomościami dokumentacji projektowej. Brak potwierdzenia dofinansowania zadania środkami UE.</t>
  </si>
  <si>
    <t>Budowa kanalizacji sanitarnej w ulicach: H. Sienkiewicza, Wiejska, S. Lema, J. Słowackiego w Brzeziu k. Sulechowa wraz z tłocznią ścieków  i przykanalikami,  etap: realizacja   K</t>
  </si>
  <si>
    <t>Gmina Sulechów                         900                                    90001                6050</t>
  </si>
  <si>
    <t>2007                  2009</t>
  </si>
  <si>
    <t>1 083 000  pożyczka WFOŚiGW  602 000 GFOŚiGW  120 000    PFOŚiGW</t>
  </si>
  <si>
    <t>W wyniku rozstrzygnięcia przetargu nieograniczonego w dniu 26.06.2009r. została podpisana umowa na realizacje robót budowlanych z Firmą TYLISZCZAK z siedzibą w Zielonej Górze. Umowny termin zakończenia robót to 15.12.2009r.</t>
  </si>
  <si>
    <t>Budowa kanalizacji sanitarnej ul. Odrzańska, Leśna w Sulechowie                                                                        - Etap: opracowanie dokumentacji projektowej       K</t>
  </si>
  <si>
    <t>Gmina Sulechów             900             90001                 6050</t>
  </si>
  <si>
    <t>Dokumentacja jest w trakcie opracowywania przez firmę "BK" Biuro planowania i kreśleń technicznych z Międzyrzecza.</t>
  </si>
  <si>
    <t>Budowa kanalizacji sanitarnej ul. Kwiatowa w Sulechowie                      etap: opracowanie dokumentacji</t>
  </si>
  <si>
    <t>2009               2010</t>
  </si>
  <si>
    <t>20 000   GFOŚiGW</t>
  </si>
  <si>
    <t>Zadanie w trakcie realizacji. Projet przygotowuje firma ZPU Gerard Czupkiewcz z Sulechowa.</t>
  </si>
  <si>
    <t>Budowa kanalizacji sanitarnej dla 4 miejscowości: Brody, Pomorsko, Mozów, Kije - Gmina Sulechów etap: opracowanie dokumentacji projektowej</t>
  </si>
  <si>
    <t>Beneficjnet Gmina Czerwieńsk    900         90001        6610</t>
  </si>
  <si>
    <t>2007              2012</t>
  </si>
  <si>
    <t>216 704  GFOŚiGW</t>
  </si>
  <si>
    <t>Etap opracowania dokumentacji projektowej prowadzi Gmina Czerwieńsk - prace projektowe trwają.</t>
  </si>
  <si>
    <t>RAZEM (43 - 46) rozdz.</t>
  </si>
  <si>
    <t>Budowa oświetlenia drogowego ul. Koszarowa w Sulechowie, etap: realizacja                             K</t>
  </si>
  <si>
    <t>Gmina Sulechów                            900                             90015                 6050</t>
  </si>
  <si>
    <t>Budowa oświetlenia drogowego w Łęgowie                                   K</t>
  </si>
  <si>
    <t>Gmina Sulechów                              900                               90015           6050</t>
  </si>
  <si>
    <t>2008                     2009</t>
  </si>
  <si>
    <t>Budowa oświetlenia drogowego ul. Wyspiańskiego, Matejki w Brzeziu k. Sulechowa                              K</t>
  </si>
  <si>
    <t>Gmina Sulechów                      900                              90015                             6050</t>
  </si>
  <si>
    <t>Budowa oświetlenia drogowego w Kijach wzdłuż drogi wojewódzkiej od posesji 34 do 38                              etap: realizacja</t>
  </si>
  <si>
    <t>RAZEM (47 - 50) rozdział</t>
  </si>
  <si>
    <t>Zakup urządzenia rozdzielczego prądu zmiennego - szafki elektrycznej</t>
  </si>
  <si>
    <t>Gmina Sulechów                      900                              90095                             6060</t>
  </si>
  <si>
    <t>Zadanie zrealizowano. Zakupiono szaflę elektryczną do obsługi imprez organizowanych na terenie Gminy Sulechów.</t>
  </si>
  <si>
    <t>Plac zabaw w Górzykowie (zagospodarowanie terenu)</t>
  </si>
  <si>
    <t>Gmina Sulechów                      900                              90095                             6050</t>
  </si>
  <si>
    <t>Doposażenie urządzeń do Skyte Parku położonego przy ciągu pieszym ul. Kościuszki ul. Kasztanowa w Sulechowie               N</t>
  </si>
  <si>
    <t>Gmina Sulechów       900            90095           6060</t>
  </si>
  <si>
    <t>RAZEM (51-53) rozdz.</t>
  </si>
  <si>
    <t>RAZEM (43-53) dział</t>
  </si>
  <si>
    <t>Renowacja i adaptacja zabytkowego obiektu zamkowego w Sulechowie przy Al. Wielkopolskiej na cele kulturalne wraz z zagospodarowaniem terenu, etap: realizacja                             K</t>
  </si>
  <si>
    <t xml:space="preserve">Gmina Sulechów       921                       92109                                           6058                                   6059 </t>
  </si>
  <si>
    <t>2007                     2010</t>
  </si>
  <si>
    <t>Ogłoszono przetarg na wykonawcę zadania. Rozstrzygnięcie nastąpi w II półroczu br.</t>
  </si>
  <si>
    <t>Remont budynku sali wiejskiej z przeznaczeniem na funkcje społeczno-kulturalne i rekreacyjne w Łęgowie (wraz z zakupem wyposażenia),                                                                                                                                            dotacja z Urzędu Marszałkowskiego K                     K</t>
  </si>
  <si>
    <t>Gmina Sulechów       921            92109           6050</t>
  </si>
  <si>
    <t>2008              2009</t>
  </si>
  <si>
    <t>etap: opracowanie dokumentacji projektowej</t>
  </si>
  <si>
    <t>etap: realizacja</t>
  </si>
  <si>
    <t>Trwa opracowanie pod nadzorem Wydziału Zagospodarowania Przestrzennego i Obrotu Nieruchomościami dokumentacji projektowej. Wykonawca: P.P.H.U. "JT" mgr Justyna Turlińska Chojnice.</t>
  </si>
  <si>
    <t>RAZEM (54 - 55) rozdział</t>
  </si>
  <si>
    <t>Opracowanie dokumentacji dot. iluminacji świetlnej Kościoła pw. Podwyższenia Krzyża Świętego w Sulechowie                                N</t>
  </si>
  <si>
    <t xml:space="preserve">Gmina Sulechów       921                               92120                                            6050 </t>
  </si>
  <si>
    <t>RAZEM (54 - 56) dział</t>
  </si>
  <si>
    <t>Budowa dwóch boisk, wielofunkcyjnego i piłkarskiego przy Gimnazjum w Pomorsku-typu Orlik 2012                           K</t>
  </si>
  <si>
    <t>Gmina Sulechów       926            92601           6050</t>
  </si>
  <si>
    <t xml:space="preserve">etap: opracowanie dokumentacji projektowej      </t>
  </si>
  <si>
    <t>Opracowano dokumentację projektową. Wykonawacą była Firma "Geometra" z Sulechowa. Zapłata nastąpiła w miesiącu lipcu. Ogłoszono przetarg na wykonawcę zadania. Rozstrzygnięcie nastąpi w II półroczu br.</t>
  </si>
  <si>
    <t>Budowa krytego basenu wraz z modernizacją stadionu miejskiego  w Sulechowie                                       etap: realizacja                           K</t>
  </si>
  <si>
    <t>Gmina Sulechów              926                  92601            6058                  6059</t>
  </si>
  <si>
    <t>2007                       2011</t>
  </si>
  <si>
    <t>W wyniku rozstrzygnięcia przetargu nieograniczonego w dniu 01.06.2009r. została podpisana umowa nr BZ.342-16/2009 na realizację zadania ze Skanska S.A. Warszawa ul. Gen. J. Zajączka 9. Umowny termin wykonania - do 31.12.2010 r. Roboty są w trakcie realizacji.</t>
  </si>
  <si>
    <t>RAZEM (57 - 58) rozdział</t>
  </si>
  <si>
    <t>Zakup kosiarki                            N</t>
  </si>
  <si>
    <t>Ośrodek Sportu              i Rekreacji          w Sulechowie 926                    92605                  6060</t>
  </si>
  <si>
    <t>Zakupiono traktor ogrodowy STIGA PARK PRO 16 WD wraz z agregatem tnącym.</t>
  </si>
  <si>
    <t>RAZEM (57-59) dział</t>
  </si>
  <si>
    <t>Objaśnienia:</t>
  </si>
  <si>
    <t>K - zadanie kontynuowane</t>
  </si>
  <si>
    <t>N - zadanie noworozpoczynane</t>
  </si>
  <si>
    <t>Załącznik nr 8</t>
  </si>
  <si>
    <t>Plan i wykonanie wydatków na zadania remontowe finansowane z budżetu</t>
  </si>
  <si>
    <t>Gminy Sulechów za I półrocze 2009r.</t>
  </si>
  <si>
    <t>§ 4270</t>
  </si>
  <si>
    <t>Jednostka realizująca zadanie dział, rozdział, paragraf</t>
  </si>
  <si>
    <t>Rok rozp.             Rok zakoń.</t>
  </si>
  <si>
    <t>Planowane wydatki w zł</t>
  </si>
  <si>
    <t>%              10:6</t>
  </si>
  <si>
    <t>rok budżetowy 2009                             (7+9)</t>
  </si>
  <si>
    <t xml:space="preserve">dochody własne gminy </t>
  </si>
  <si>
    <t>fundusze celowe</t>
  </si>
  <si>
    <t>wolne środki</t>
  </si>
  <si>
    <t>OGÓŁEM (1-57)</t>
  </si>
  <si>
    <t>Gmina Sulechów</t>
  </si>
  <si>
    <t>Awaryjne naprawy i remonty urządzeń melioracyjnych odwadniających na terenie gminy</t>
  </si>
  <si>
    <t>Gmina Sulechów                          010                              01008                      4270</t>
  </si>
  <si>
    <t>W ramach tego zadania wykonano:
- przegląd wiosenny rowów na długości 2 100m z gruntowną konserwacją rowów i przepustów, rurociągów, studzienek, itp. na długości 310m, 
- wykonano przepusty  śr. 0,4m, L=4,0m – szt. 1,
 śr. 0,4m, L=7,0m - szt. 2, 
- odkryto i ustalono przyczynę braku odpływu, odblokowano odpływ na Rowie R-2 w Kalsku,
- konserwację rowu bez nazwy przy ul. Krośnieńskiej, L=133m,
- konserwację rowu R-138 w Górkach Małych, L=388m,
- naprawę przepustu na Rowie R-4 w Leśnej Górze.
Zawarto Umowa Nr RG.V.2222-5/08/09 z dnia 14.01.2009r. z
Przedsiębiorstwo Produkcyjno-Usługowo-Handlowe „DROGMEL” z siedzibą w Cigacicach, ul. Mickiewicza 23, 
66-131 Cigacice z terminem realizacji 31.12.2009r.</t>
  </si>
  <si>
    <t>Konserwacja rowu R-S4 oraz odcinka rowu R-26 na terenie Sulechów-Kruszyna-Krężoły                                    L=1750+2226+184=4160m</t>
  </si>
  <si>
    <t>Gmina Sulechów                       010                                         01008                              4270</t>
  </si>
  <si>
    <t xml:space="preserve">Realizacja zadania nastąpi w II półroczu br. Umowa nr RG.V.2222-2/09 z dnia 22.06.2009r. z Przedsiębiorstwem Usług Sprzętowych i Budownictwa Ziemnego ” Janas”. </t>
  </si>
  <si>
    <t>Konserwacja odcinków rowów R-S70, R-S74, R-S75, R-S72  w Brzeziu k.Sulechowa                                                                               L=1472+698+65+540=2775 m</t>
  </si>
  <si>
    <t>Gmina Sulechów                            010                                 01008                        4270</t>
  </si>
  <si>
    <t>Realizacja zadania nastąpi w II półroczu br.</t>
  </si>
  <si>
    <t xml:space="preserve">                RAZEM (1-3) dział</t>
  </si>
  <si>
    <t xml:space="preserve"> 010</t>
  </si>
  <si>
    <t xml:space="preserve">Remonty dróg i chodników gminnych z tego:                              - usługi sprzętem                              150.000                     - usługi w ramach awarii                     50.000                       - zakup tłucznia, piasku i cementu    152.676                - remonty nawierzchni bitumicznych  300.000                 </t>
  </si>
  <si>
    <t xml:space="preserve">Gmina Sulechów                        600                               60016                           4270                       </t>
  </si>
  <si>
    <t>Usługi sprzętem. W wyniku rozstrzygnięcia przetargu nieograniczonego umowę BZ.642-6/2009 podpisano w dniu 13 marca 2009 r. z Przedsiębiorstwem Usług Sprzętowych i Budownictwa Ziemnego "JANAS" Mieczysław Janas z siedzibą w Sulechowie przy ul. Łochowskiej 4c. W ramach umowy wykonano usługi sprzętem, polegające na wyrównaniu dróg gminnych, w miejscowościach: Brzezie k.Sulechowa, Głogusz, Kije, Pomorsko, Brody, Mozów, Krężoły, Kruszyna, Obłotne, Nowy Świat, Cigacice, Leśna Góra, Górzykowo, Górki Małe, Buków, Łęgowo, Klępsk, Okunin, Kalsk. Termin zakończenia realizacji umowy wyznaczono na dzień 31.12.2009 r.</t>
  </si>
  <si>
    <t>Usługi w ramach awarii. W wyniku rozstrzygnięcia przetargu nieograniczonego umowę nr BZ.II.2222-8/09  podpisano w dniu 2 czerwca 2009 r. z Zakładem Ogólnobudowlanym Zygmunt Załucki z siedzibą w Sulechowie przy ul. Piaskowej 35G. Zakres robót obejmuje usuwanie awarii małych budowli i urządzeń drogowych, drobne remonty nawierzchni dróg i chodników. Data zakończenia umowy została ustalona na dzień 31.12.2009 r.</t>
  </si>
  <si>
    <t>Zakup tłucznia, piasku i cementu. W wyniku rozstrzygnięcia przetargu nieograniczonego na 01.07.2009 r. zaplanowane jest podpisanie umowy z FUH Export-Import M. Ral z Pisarzowic. Zamówienie obejmuje dostawę tłucznia bazaltowego o frakcji od 0 do 31,5 mm na warunkach "franco" na teren miasta i sołectw Gminy Sulechów.</t>
  </si>
  <si>
    <t>Remonty nawierzchni bitumicznych. W wyniku rozstrzygnięcia przetargu nieograniczonego umowę  nr BZ.342-8/09 podpisano w dniu 17 marca 2009 r. z  "PRO-KARI" Mirosław Kursa z siedzibą w Zielonej Górze przy ul. Foluszowej 108. Zakres prac obejmuje wykonanie remontów nawierzchni bitumicznych ulic i dróg. Na podstawie umowy wykonano remonty nawierzchni  bitumicznych na terenie Sulechowa oraz wsi: Kruszyna, Brzezie k.Sulechowa, drogi łączącej Nowy Świat z Górzykowem. Termin zakończenia realizacji umowy ustalono na dzień 31.12.2009 r.</t>
  </si>
  <si>
    <t>Remont drogi ul. Warszawska w Sulechowie</t>
  </si>
  <si>
    <t>W trakcie przygotowania dokumentacja kosztorysowa i przetargowa.</t>
  </si>
  <si>
    <t>Remont drogi i chodnika ul. Zwycięstwa od                                 ul. M. Skłodowskiej do ul. Słonecznej w Sulechowie</t>
  </si>
  <si>
    <t>Remonty dróg razem  (7 - 12) z tego:</t>
  </si>
  <si>
    <t>do placu zabaw (lewa strona) w Kalsku</t>
  </si>
  <si>
    <t>nawierzchni brukowych w Sulechowie</t>
  </si>
  <si>
    <t>w Głoguszu</t>
  </si>
  <si>
    <t>w Okuninie</t>
  </si>
  <si>
    <t>w Bukowie</t>
  </si>
  <si>
    <t>M. Skłodowskiej w Sulechowie</t>
  </si>
  <si>
    <t>Remonty chodników razem (13 - 17) z tego:</t>
  </si>
  <si>
    <t>ul. Brzozowa (od. ul. Koszarowej do ul. Wojska Polskiego) w Sulechowie</t>
  </si>
  <si>
    <t>ul. Szklane Domy w Sulechowie</t>
  </si>
  <si>
    <t>ul. M. Konopnickiej (lewa strona od ul. 31 Stycznia) w Sulechowie</t>
  </si>
  <si>
    <t>ul. Kargowska do ul. Wielkopolskiej w Sulechowie</t>
  </si>
  <si>
    <t>ul. Przyłączna w Sulechowie</t>
  </si>
  <si>
    <t xml:space="preserve">RAZEM (4-17) rozdział       </t>
  </si>
  <si>
    <t xml:space="preserve">Remonty wiat przystankowych w gminie                </t>
  </si>
  <si>
    <t xml:space="preserve">Gmina Sulechów                        600                                                          60095                       </t>
  </si>
  <si>
    <t>W trakcie przygotowania dokumentacja w sprawie udzielenia zamówienia.</t>
  </si>
  <si>
    <t>Przebudowa skrzyżowania ulic: Odrzańska, Kruszyna, Piaskowa i Armii Krajowej w Sulechowie,                                                    etap: opracowanie projektu organizacji ruchu i wykonawczego</t>
  </si>
  <si>
    <t>Gmina Sulechów             600                            60095                          4270</t>
  </si>
  <si>
    <t>W wyniku rozstrzygnięcia przetargu nieograniczonego umowę nr BZ.V.2222-14/08 podpisano w dniu 29.08.2008 r. ze spółką jawną FAST Groblewski, Przybylki, Stanisławski zsiedzibą w Zielonej Górze przy ul. Krętej 9. Prace projektowe są w trakcie realizacji.</t>
  </si>
  <si>
    <t xml:space="preserve">RAZEM (18-19) rozdział       </t>
  </si>
  <si>
    <t xml:space="preserve">                RAZEM (4-19) dział</t>
  </si>
  <si>
    <t xml:space="preserve">Remont budynków gminnych z tego:                                        - fundusz remontowy                     368.000                                   -remonty budynków wspólnot            5.000                                  - bieżące konserwacje                                                                   i usuwanie awarii                           120.000                                             - remonty budynków gminnych     337.000             </t>
  </si>
  <si>
    <r>
      <t xml:space="preserve">Zakład Gspoodarowania Mieniem Komunalnym w Sulechowie                       </t>
    </r>
    <r>
      <rPr>
        <b/>
        <sz val="10"/>
        <rFont val="Arial"/>
        <family val="2"/>
      </rPr>
      <t xml:space="preserve">700                        70001   </t>
    </r>
    <r>
      <rPr>
        <sz val="10"/>
        <rFont val="Arial"/>
        <family val="2"/>
      </rPr>
      <t xml:space="preserve">                  4270</t>
    </r>
  </si>
  <si>
    <t>Fundusz remontowy-137.286; remonty i konserwacje-64.367. Szczegółowe zestawienie remontów dokonywanych przez ZGMK w Sulechowie znajduje się w części opisowej sprawozdania ZGMK.</t>
  </si>
  <si>
    <t>Wykonanie podjazdu dla osób niepełnosprawnych do wejścia Urzędu Stanu Cywilnego i zamontowanie krat w oknach USC i Wydziału Spraw Obywatelskich i Zarządzania Kryzysowego</t>
  </si>
  <si>
    <r>
      <t xml:space="preserve">Gmina Sulechów                              750                                 </t>
    </r>
    <r>
      <rPr>
        <b/>
        <sz val="10"/>
        <rFont val="Arial"/>
        <family val="2"/>
      </rPr>
      <t>75011</t>
    </r>
    <r>
      <rPr>
        <sz val="10"/>
        <rFont val="Arial"/>
        <family val="0"/>
      </rPr>
      <t xml:space="preserve">                     4270</t>
    </r>
  </si>
  <si>
    <t>Zadanie w trakcie realizacji. Wykonano mapę do celów projektowych. Obecnie trwają uzgodnienia z Powiatowym Konserwatorem Zabytków w Zielonej Górze.</t>
  </si>
  <si>
    <t>Usługi konserwacyjne i naprawcze samochodu "Skoda", urządzeń kserograf., komputerów i innych - Urząd Miejski  Sulechów</t>
  </si>
  <si>
    <t>Gmina Sulechów                                         750                         75023                          4270</t>
  </si>
  <si>
    <t>Zadania są wykonywane w ramach bieżących potrzeb.</t>
  </si>
  <si>
    <t>Remont pomieszczeń biurowych - II piętro, dokończenie I piętra - Urząd Miejski  Sulechów</t>
  </si>
  <si>
    <t>W wyniku rozstrzygnięcia przetargu nieograniczonego wyłoniono wykonawcę robót tj. HENBUD Jerzy Paszek z siedzibą w Zielonej Górze przy ul. Ptasiej 34/68. Zadanie zrealizowane będzie w II półroczu br.</t>
  </si>
  <si>
    <t>Docieplenie stropodachu i pokrycie papą dachu budynku Urząd Miejski Sulechów</t>
  </si>
  <si>
    <t>Gmina Sulechów                                                         750                                75023                           4270</t>
  </si>
  <si>
    <t>Zadanie w trakcie uzgodnień z Powiatowym Konserwatorem Zabytków w Zielonej Górze.</t>
  </si>
  <si>
    <t>Remont pomieszczeń piwnicznych ratusza z przeznaczeniem na archiwum zakładowe</t>
  </si>
  <si>
    <t xml:space="preserve">W wyniku rozstrzygniecia przetargu nieograniczonego w dniu 10.09.2008 r. została zawarta umowa na realizacje robót budowlanych ze spółką "MALBUD" z siedzibą w Zielonej Górze przy ul. Działkowej 19. Roboty zostały zakończone i odebrane w dniu 16.01.2009r. </t>
  </si>
  <si>
    <t xml:space="preserve">RAZEM (22-25) rozdział       </t>
  </si>
  <si>
    <t xml:space="preserve">RAZEM (21-25) dział       </t>
  </si>
  <si>
    <t>Remonty bieżące samochodów pożarniczych OSP: Kije, Brody, Mozów i Pomorsko</t>
  </si>
  <si>
    <t>Gmina Sulechów                           754                         75412                           4270</t>
  </si>
  <si>
    <t>Remonty samochodów pożarniczych wykonywane są w ramach potrzeb.</t>
  </si>
  <si>
    <t>Remonty pomp i autopomp w jednostkach OSP</t>
  </si>
  <si>
    <t>Wykonano remont autopompy pożarniczej w samochodzie Star 244 z jednostki OSP Mozów.</t>
  </si>
  <si>
    <t>Remont pomieszczenia w magazynie OC przy ul. Zwycięstwa 7 w Sulechowie</t>
  </si>
  <si>
    <t>Gmina Sulechów                             754                             75414                              4270</t>
  </si>
  <si>
    <t>Naprawa i konserwacja samochodów i motorowerów</t>
  </si>
  <si>
    <t>Gmina Sulechów                             754                             75416                              4270</t>
  </si>
  <si>
    <t>I półroczu nie było konieczności wykonywania remontów samochodów i motorowerów.</t>
  </si>
  <si>
    <t>RAZEM (26-29) dział</t>
  </si>
  <si>
    <t>Remont sekretariatu szkoły, remont rynien</t>
  </si>
  <si>
    <t>Szkoła Podstawowa           w Bukowie                 801                            80101                       4270</t>
  </si>
  <si>
    <t>Zadania zostaną zrealizowane w II półroczu br.</t>
  </si>
  <si>
    <t xml:space="preserve">Osuszenie ścian budynku szkolnego, wykonanie  izolacji – SP Buków, etap: projekt
</t>
  </si>
  <si>
    <t>Gmina Sulechów                 801                            80101                       4270</t>
  </si>
  <si>
    <t>2009         2010</t>
  </si>
  <si>
    <t>Zadanie jest na etapie rozpoznania warunków w terenie i określania wytycznych i rozwiązań w celu określenia zakresu prac w specyfikacji i umowie.</t>
  </si>
  <si>
    <t>Remont pomieszczeń oddziału oddziału przedszkolnego w Pomorsku, wymiana płytek schodowych oraz drzwi w budynku szkoły, bieżące remonty i naprawy</t>
  </si>
  <si>
    <t>Szkoła Podstawowa           w Brodach                             801                                      80101                        4270</t>
  </si>
  <si>
    <t>W I półroczu wykonano wyłącznie drobne remonty i naprawy. Reszta zadań remontowych będzie wykonywana w II półroczu br.</t>
  </si>
  <si>
    <t>Remont sanitariatów w budynku oddziału przedszkolnego, remont elewacji budynku szkoły, naprawa sprzętu</t>
  </si>
  <si>
    <t>Szkoła Podstawowa           w Kijach                             801                                      80101                        4270</t>
  </si>
  <si>
    <t>W ramach zadań wykonano naprawy sprzętu będącego na wyposażeniu szkoły. Pozostałe zadania zostaną zrealizowane w II półroczu br.</t>
  </si>
  <si>
    <t>Wymiana stolarki okiennej w sali gimnastycznej, bieżące naprawy sprzętu i drobne remonty</t>
  </si>
  <si>
    <t>Szkoła Podstawowa           w Kalsku                             801                                      80101                        4270</t>
  </si>
  <si>
    <t>W ramach zadań remontowych wykonano remont instalacji elektrycznej. Wymiana stolarki okiennej w sali gimnastycznej nastąpi w II półroczu br.</t>
  </si>
  <si>
    <t>Cyklinowanie parkietu sali sportowej wraz z remontem szatni, remont sal lekcyjnych w budynku C, bieżące naprawy sprzętu</t>
  </si>
  <si>
    <t>Szkoła Podstawowa           w Cigacicach                             801                                      80101                        4270</t>
  </si>
  <si>
    <t>W ramach zadań remontowych w I półroczu wykonano remont kserokopiarki i pianina. Pozostałe zadania zostaną wykonano w II półroczu br.</t>
  </si>
  <si>
    <t>Remont dachu w budynku oddziału przedszkolnego</t>
  </si>
  <si>
    <t>Gmina Sulechów                             801                                      80101                        4270</t>
  </si>
  <si>
    <t>W trakcie opracowania projekt budowlany.</t>
  </si>
  <si>
    <t>A) Malowanie izb lekcyjnych w budynku A, remont dachu w budynku B wraz z obróbką blacharską, remont biblioteki szkolnej w budynku A, wymiana stolarki okiennej wraz obróbką, remonty bieżące</t>
  </si>
  <si>
    <t>Szkoła Podstawowa           nr 1 w Sulechowie                             801                                      80101                        4270</t>
  </si>
  <si>
    <r>
      <t>W ramach zadań remontowych wykonano m.in. remont dachu w budynku B wraz z obróbką blacharską polegający na pokryciu dachu papą termozgrzewalną (672 m</t>
    </r>
    <r>
      <rPr>
        <vertAlign val="superscript"/>
        <sz val="10"/>
        <rFont val="Arial"/>
        <family val="2"/>
      </rPr>
      <t>2</t>
    </r>
    <r>
      <rPr>
        <sz val="10"/>
        <rFont val="Arial"/>
        <family val="0"/>
      </rPr>
      <t>), wymianie pokrycia murów ogniowych, pasów i pod i nad rynnowych, wyskoków oraz wymianie obróbek blacharskich z blachy cynkowej (29 m</t>
    </r>
    <r>
      <rPr>
        <vertAlign val="superscript"/>
        <sz val="10"/>
        <rFont val="Arial"/>
        <family val="2"/>
      </rPr>
      <t>2</t>
    </r>
    <r>
      <rPr>
        <sz val="10"/>
        <rFont val="Arial"/>
        <family val="0"/>
      </rPr>
      <t>), wymianie przewodów odgromowych (180 m), wymianie rynien dachowych i rur spustowych. W ramach zadania: remont biblioteki szkolnej w budynku A wykonano m.in. zerwanie posadzek z PCV, wykonano wylewkę korygująco-wyrównującą, położono posadzki z tworzyw sztucznych rulonowych z warstwą izolacyjną (103 m</t>
    </r>
    <r>
      <rPr>
        <vertAlign val="superscript"/>
        <sz val="10"/>
        <rFont val="Arial"/>
        <family val="2"/>
      </rPr>
      <t>2</t>
    </r>
    <r>
      <rPr>
        <sz val="10"/>
        <rFont val="Arial"/>
        <family val="0"/>
      </rPr>
      <t>), położono gładzi gipsowych na ściany i sufit, wymalowanie ścian i sufitu, montaż nowych opraw oświetleniowych (28 szt.), montaż nowych drzwi i ościeżnicy. W ramach zadania: remont izb lekcyjnych w budynku A wyremontowano 4 klasy. Wykonano m.in.: położono gładzie gipsowe na ścianach i suficie, pomalowano ściany i sufity, zamontowano nowe oprawy oświetleniowe (32 szt.). W ramach zadania; wymiana stolarki okiennej wymieniono 12 okien wraz z parapetami. W ramach remontów bieżących naprawiono piec c.o. w bud. B, kserokopiarkę oraz kanalizację w bud. A.</t>
    </r>
  </si>
  <si>
    <t>B) Zmiana akustyki w sali gimanstycznej</t>
  </si>
  <si>
    <t>C) Remont klasy na potrzeby IV oddziału przedszkolnego w budynku B (w szczególności: wymiana okien, podłogi, malowanie)</t>
  </si>
  <si>
    <t>RAZEM (A + B + C)</t>
  </si>
  <si>
    <t>Lp.</t>
  </si>
  <si>
    <t>Dział</t>
  </si>
  <si>
    <t>Rozdział</t>
  </si>
  <si>
    <t>Paragraf</t>
  </si>
  <si>
    <t>1.</t>
  </si>
  <si>
    <t>0690</t>
  </si>
  <si>
    <t>3.</t>
  </si>
  <si>
    <t>0750</t>
  </si>
  <si>
    <t>0830</t>
  </si>
  <si>
    <t>0920</t>
  </si>
  <si>
    <t>0970</t>
  </si>
  <si>
    <t>0470</t>
  </si>
  <si>
    <t>0760</t>
  </si>
  <si>
    <t>0770</t>
  </si>
  <si>
    <t>4.</t>
  </si>
  <si>
    <t>5.</t>
  </si>
  <si>
    <t>6.</t>
  </si>
  <si>
    <t>0910</t>
  </si>
  <si>
    <t>0350</t>
  </si>
  <si>
    <t>0310</t>
  </si>
  <si>
    <t>0320</t>
  </si>
  <si>
    <t>0330</t>
  </si>
  <si>
    <t>0340</t>
  </si>
  <si>
    <t>0360</t>
  </si>
  <si>
    <t>0430</t>
  </si>
  <si>
    <t>0500</t>
  </si>
  <si>
    <t>0560</t>
  </si>
  <si>
    <t>0410</t>
  </si>
  <si>
    <t>0460</t>
  </si>
  <si>
    <t>0480</t>
  </si>
  <si>
    <t>0490</t>
  </si>
  <si>
    <t>0010</t>
  </si>
  <si>
    <t>0020</t>
  </si>
  <si>
    <t>8.</t>
  </si>
  <si>
    <t>9.</t>
  </si>
  <si>
    <t>10.</t>
  </si>
  <si>
    <t>11.</t>
  </si>
  <si>
    <t>13.</t>
  </si>
  <si>
    <t>6298</t>
  </si>
  <si>
    <t>2010</t>
  </si>
  <si>
    <t>2920</t>
  </si>
  <si>
    <t>2030</t>
  </si>
  <si>
    <t>2360</t>
  </si>
  <si>
    <t>GOSPODARKA MIESZKANIOWA</t>
  </si>
  <si>
    <t>ADMINISTRACJA PUBLICZNA</t>
  </si>
  <si>
    <t>DOCHODY OD OSÓB PRAWNYCH, OD OSÓB FIZYCZNYCH I OD INNYCH JEDNOSTEK NIEPOSIADAJĄCYCH OSOBOWOŚCI PRAWNEJ ORAZ WYDATKI ZWIĄZANE Z ICH POBOREM</t>
  </si>
  <si>
    <t>RÓŻNE ROZLICZENIA</t>
  </si>
  <si>
    <t>OŚWIATA I WYCHOWANIE</t>
  </si>
  <si>
    <t>POMOC SPOŁECZNA</t>
  </si>
  <si>
    <t>EDUKACYJNA OPIEKA WYCHOWAWCZA</t>
  </si>
  <si>
    <t>GOSPODARKA KOMUNALNA I OCHRONA ŚRODOWISKA</t>
  </si>
  <si>
    <t>KULTURA I OCHRONA DZIEDZICTWA NARODOWEGO</t>
  </si>
  <si>
    <t>KULTURA FIZYCZNA I SPORT</t>
  </si>
  <si>
    <t>ZAKŁADY GOSPODARKI MIESZKANIOWEJ</t>
  </si>
  <si>
    <t>URZĘDY WOJEWÓDZKIE</t>
  </si>
  <si>
    <t>WPŁYWY Z PODATKU DOCHODOWEGO OD OSÓB FIZYCZNYCH</t>
  </si>
  <si>
    <t xml:space="preserve">WPŁYWY Z PODATKU ROLNEGO, PODATKU LEŚNEGO, PODATKU OD CZYNNOŚCI CYWILNOPRAWNYCH, PODATKÓW I OPŁAT LOKALNYCH OD OSÓB PRAWNYCH I INNYCH JEDNOSTEK ORGANIZACYJNYCH </t>
  </si>
  <si>
    <t>WPŁYWY Z PODATKU ROLNEGO, PODATKU LEŚNEGO, PODATKU OD SPADKÓW I DAROWIZN, PODATKU OD CZYNNOŚCI CYWILNOPRAWNYCH ORAZ PODATKÓW I OPŁAT LOKALNYCH OD OSÓB FIZYCZNYCH</t>
  </si>
  <si>
    <t>WPŁYWY Z INNYCH OPŁAT STANOWIĄCYCH DOCHODY JEDNOSTEK SAMORZĄDU TERYTORIALNEGO NA PODSTAWIE USTAW</t>
  </si>
  <si>
    <t>UDZIAŁY GMIN W PODATKACH STANOWIĄCYCH DOCHÓD BUDŻETU PAŃSTWA</t>
  </si>
  <si>
    <t>CZĘŚĆ OŚWIATOWA SUBWENCJI OGÓLNEJ DLA JEDNOSTEK SAMORZĄDU TERYTORIALNEGO</t>
  </si>
  <si>
    <t>CZĘŚĆ WYRÓWNAWCZA SUBWENCJI OGÓLNEJ DLA GMIN</t>
  </si>
  <si>
    <t>CZĘŚĆ RÓWNOWAŻĄCA SUBWENCJI OGÓLNEJ DLA GMIN</t>
  </si>
  <si>
    <t xml:space="preserve">SZKOŁY PODSTAWOWE </t>
  </si>
  <si>
    <t>PRZEDSZKOLA</t>
  </si>
  <si>
    <t>GIMNAZJA</t>
  </si>
  <si>
    <t>POZOSTAŁA DZIAŁALNOŚĆ</t>
  </si>
  <si>
    <t>OŚRODKI WSPARCIA</t>
  </si>
  <si>
    <t>OŚRODKI POMOCY SPOŁECZNEJ</t>
  </si>
  <si>
    <t>USŁUGI OPIEKUŃCZE I SPECJALISTYCZNE USŁUGI OPIEKUŃCZE</t>
  </si>
  <si>
    <t>POMOC MATERIALNA DLA UCZNIÓW</t>
  </si>
  <si>
    <t>GOSPODARKA ŚCIEKOWA I OCHRONA WÓD</t>
  </si>
  <si>
    <t>WPŁYWY Z RÓŻNYCH OPŁAT</t>
  </si>
  <si>
    <t>WPŁYWY Z USŁUG</t>
  </si>
  <si>
    <t>POZOSTAŁE ODSETKI</t>
  </si>
  <si>
    <t>WPŁYWY Z RÓŻNYCH DOCHODÓW</t>
  </si>
  <si>
    <t>WPŁATY Z TYTUŁU ODPŁATNEGO NABYCIA PRAWA WŁASNOŚCI ORAZ PRAWA UŻYTKOWANIA WIECZYSTEGO NIERUCHOMOŚCI</t>
  </si>
  <si>
    <t>PODATEK OD NIERUCHOMOŚCI</t>
  </si>
  <si>
    <t>PODATEK ROLNY</t>
  </si>
  <si>
    <t>PODATEK LEŚNY</t>
  </si>
  <si>
    <t>PODATEK OD ŚRODKÓW TRANSPORTOWYCH</t>
  </si>
  <si>
    <t>PODATEK OD CZYNNOŚCI CYWILNOPRAWNYCH</t>
  </si>
  <si>
    <t>WPŁYWY Z OPŁATY TARGOWEJ</t>
  </si>
  <si>
    <t>ZALEGŁOŚCI Z PODATKÓW ZNIESIONYCH</t>
  </si>
  <si>
    <t>WPŁYWY Z OPŁATY SKARBOWEJ</t>
  </si>
  <si>
    <t>WPŁYWY Z OPŁATY EKSPLOATACYJNEJ</t>
  </si>
  <si>
    <t>WPŁYWY Z INNYCH LOKALNYCH OPŁAT POBIERANYCH PRZEZ JEDNOSTKI SAMORZĄDU TERYTORIALNEGO NA PODSTAWIE ODRĘBNYCH USTAW</t>
  </si>
  <si>
    <t>PODATEK DOCHODOWY OD OSÓB FIZYCZNYCH</t>
  </si>
  <si>
    <t>PODATEK DOCHODOWY OD OSÓB PRAWNYCH</t>
  </si>
  <si>
    <t>010</t>
  </si>
  <si>
    <t>ROLNICTWO I ŁOWIECTWO</t>
  </si>
  <si>
    <t>STRAŻ MIEJSKA</t>
  </si>
  <si>
    <t>0570</t>
  </si>
  <si>
    <t>DOCHODY Z NAJMU I DZIERŻAWY SKŁADNIKÓW MAJĄTKOWYCH SKARBU PAŃSTWA, JEDNOSTEK SAMORZĄDU TERYTORIALNEGO LUB INNYCH JEDNOSTEK ZALICZANYCH DO SEKTORA FINANSÓW PUBLICZNYCH ORAZ INNYCH UMÓW O PODOBNYM CHARAKTERZE</t>
  </si>
  <si>
    <t>GOSPODARKA GRUNTAMI I NIERUCHOMOŚCIAMI</t>
  </si>
  <si>
    <t>WPŁYWY Z OPŁAT ZA ZARZĄD, UŻYTKOWANIE I UŻYTKOWANIE WIECZYSTE NIERUCHOMOŚCI</t>
  </si>
  <si>
    <t>DOCHODY Z NAJMU  I DZIERŻAWY SKŁADNIKÓW MAJĄTKOWYCH SKARBU PAŃSTWA, JEDNOSTEK SAMORZĄDU TERYTORIALNEGO LUB INNYCH JEDNOSTEK ZALICZANYCH DO SEKTORA FINANSÓW PUBLICZNYCH ORAZ INNYCH UMÓW  O PODOBNYM CHARAKTERZE</t>
  </si>
  <si>
    <t>WPŁYWY Z TYTUŁU PRZEKSZTAŁCENIA PRAWA UŻYTKOWANIA WIECZYSTEGO PRZYSŁUGUJĄCEGO OSOBOM FIZYCZNYM  W PRAWO WŁASNOŚCI</t>
  </si>
  <si>
    <t>URZĘDY NACZELNYCH ORGANÓW WŁADZY PAŃSTWOWEJ, KONTROLI I OCHRONY PRAWA ORAZ SĄDOWNICTWA</t>
  </si>
  <si>
    <t>URZĘDY NACZELNYCH ORGANÓW WŁADZY PAŃSTWOWEJ, KONTROLI  I OCHRONY PRAWA</t>
  </si>
  <si>
    <t>BEZPIECZEŃSTWO PUBLICZNE I OCHRONA PRZECIWPOŻAROWA</t>
  </si>
  <si>
    <t>DOTACJE OTRZYMANE Z FUNDUSZY CELOWYCH NA REALIZACJĘ ZADAŃ BIEŻĄCYCH JEDNOSTEK SEKTORA FINANSÓW PUBLICZNYCH</t>
  </si>
  <si>
    <t>PODATEK OD SPADKÓW  I DAROWIZN</t>
  </si>
  <si>
    <t>SUBWENCJE OGÓLNE  Z BUDŻETU PAŃSTWA</t>
  </si>
  <si>
    <t>SKŁADKI NA UBEZPIECZENIE ZDROWOTNE OPŁACANE ZA OSOBY POBIERAJĄCE NIEKTÓRE ŚWIADCZENIA Z POMOCY SPOŁECZNEJ ORAZ NIEKTÓRE ŚWIADCZENIA RODZINNE</t>
  </si>
  <si>
    <t>PODATEK OD DZIAŁALNOŚCI GOSPODARCZEJ OSÓB FIZYCZNYCH, OPŁACANY W FORMIE KARTY PODATKOWEJ</t>
  </si>
  <si>
    <t>ZASIŁKI I POMOC W NATURZE ORAZ SKŁADKI NA UBEZPIECZENIA EMERYTALNE I RENTOWE</t>
  </si>
  <si>
    <t>DOCHODY JEDNOSTEK SAMORZĄDU TERYTORIALNEGO ZWIĄZANE Z REALIZACJĄ ZADAŃ Z ZAKRESU ADMINISTRACJI RZĄDOWEJ ORAZ INNYCH ZADAŃ ZLECONYCH USTWAMI</t>
  </si>
  <si>
    <t>ŚWIADCZENIA RODZINNE, ZALICZKA ALIMENTACYJNA ORAZ SKŁADKI NA UBEZPIECZENIA EMERYTALNE I RENTOWE Z UBEZPIECZENIA SPOŁECZNEGO</t>
  </si>
  <si>
    <t>Źródło dochodów</t>
  </si>
  <si>
    <t>GRZYWNY, MANDATY I INNE KARY PIENIĘŻNE OD OSÓB FIZYCZNYCH</t>
  </si>
  <si>
    <t>2900</t>
  </si>
  <si>
    <t>DOMY I OŚRODKI KULTURY, ŚWIETLICE I KLUBY</t>
  </si>
  <si>
    <t>WPŁYWY Z OPŁAT ZA WYDAWANIE ZEZWOLEŃ NA SPRZEDAŻ ALKOHOLU</t>
  </si>
  <si>
    <t>2680</t>
  </si>
  <si>
    <t>REKOMPENSATY UTRACONYCH DOCHODÓW W PODATKACH I OPŁATACH LOKALNYCH</t>
  </si>
  <si>
    <t>WPŁYWY Z WPŁAT GMIN I POWIATÓW NA RZECZ INNYCH JEDNOSTEK SAMORZĄDU TERYTORIALNEGO ORAZ ZWIĄZKÓW GMIN LUB ZWIĄZKÓW POWIATÓW NA DOFINANSOWANIE ZADAŃ BIEŻĄCYCH</t>
  </si>
  <si>
    <t>ODSETKI OD NIETERMINOWYCH WPŁAT Z TYTUŁU PODATKÓW  I OPŁAT</t>
  </si>
  <si>
    <t>DOTACJE CELOWE OTRZYMANE  Z BUDŻETU PAŃSTWA NA REALIZACJĘ ZADAŃ BIEŻĄCYCH Z ZAKRESU ADMINISTRACJI RZĄDOWEJ ORAZ INNYCH ZADAŃ ZLECONYCH GMINIE (ZWIĄZKOM GMIN) USTAWAMI</t>
  </si>
  <si>
    <t>DOTACJE CELOWE OTRZYMANE Z BUDŻETU PAŃSTWA NA REALIZACJĘ ZADAŃ BIEŻĄCYCH Z ZAKRESU ADMINISTRACJI RZĄDOWEJ ORAZ INNYCH ZADAŃ ZLECONYCH GMINIE (ZWIĄZKOM GMIN) USTAWAMI</t>
  </si>
  <si>
    <t>DOTACJE CELOWE OTRZYMANE Z BUDŻETU PAŃSTWA NA REALIZACJĘ WŁASNYCH ZADAŃ BIEŻĄCYCH GMIN (ZWIĄZKÓW GMIN)</t>
  </si>
  <si>
    <t>DOTACJE CELOWE OTRZYMANE   Z BUDŻETU PAŃSTWA NA REALIZACJĘ ZADAŃ BIEŻĄCYCH Z ZAKRESU ADMINISTRACJI RZĄDOWEJ ORAZ INNYCH ZADAŃ ZLECONYCH GMINIE (ZWIĄZKOM GMIN) USTAWAMI</t>
  </si>
  <si>
    <t>DOTACJE CELOWE OTRZYMANE  Z BUDŻETU PAŃSTWA NA REALIZACJĘ WŁASNYCH ZADAŃ BIEŻĄCYCH GMIN (ZWIĄZKÓW GMIN)</t>
  </si>
  <si>
    <t xml:space="preserve">ŚRODKI NA DOFINANSOWANIE WŁASNYCH INWESTYCJI GMIN (ZWIĄZKÓW GMIN), POWIATÓW (ZWIĄZKÓW POWIATÓW), SAMORZĄDÓW  WOJEWÓDZTW, POZYSKANE Z INNYCH ŹRÓDEŁ. FINANSOWANIE PROGRAMÓW  I PROJEKTÓW ZE ŚRODKÓW FUNDUSZY STRUKTURALNYCH, FUNDUSZU SPÓJNOŚCI ORAZ Z FUNDUSZY UNIJNYCH FINANSUJĄCYCH WSPÓLNĄ POLITYKĘ ROLNĄ                                              </t>
  </si>
  <si>
    <t>ZADANIA W ZAKRESIE KULTURY FIZYCZNEJ  I SPORTU</t>
  </si>
  <si>
    <t>2.</t>
  </si>
  <si>
    <t>7.</t>
  </si>
  <si>
    <t>12.</t>
  </si>
  <si>
    <t>14.</t>
  </si>
  <si>
    <t>01008</t>
  </si>
  <si>
    <t>MELIORACJE WODNE</t>
  </si>
  <si>
    <t>TRANSPORT I ŁACZNOŚĆ</t>
  </si>
  <si>
    <t>DROGI PUBLICZNE GMINNE</t>
  </si>
  <si>
    <t>ŚRODKI NA DOFINANSOWANIE WŁASNYCH INWESTYCJI GMIN (ZWIĄZKÓW GMIN), POWIATÓW (ZWIĄZKÓW POWIATÓW), SAMORZĄDÓW WOJEWÓDZTW, POZYSKANE Z INNYCH ŹRÓDEŁ. FINANSOWANIE PROGRAMÓW  I PROJEKTÓW ZE ŚRODKÓW FUNDUSZY STRUKTURALNYCH, FUNDUSZU SPÓJNOŚCI ORAZ Z FUNDUSZY UNIJNYCH FINANSUJĄCYCH WSPÓLNĄ POLITYKĘ ROLNĄ.</t>
  </si>
  <si>
    <t>0590</t>
  </si>
  <si>
    <t>DROGI PUBLICZNE WOJEWÓDZKIE</t>
  </si>
  <si>
    <t>DOTACJE CELOWE OTRZYMANE OD SAMORZĄDU WOJEWÓDZTWA NA ZADANIA BIEŻĄCE REALIZOWANE NA PODSTAWIE POROZUMIEŃ (UMÓW) MIĘDZY JEDNOSTKAMI SAMORZĄDU TERYTORIALNEGO</t>
  </si>
  <si>
    <t>WPŁYWY Z OPŁAT ZA KONCESJE I LICENCJE</t>
  </si>
  <si>
    <t>C) DOCHODY Z TYTUŁU PRZEKSZTAŁCENIA PRAWA UŻYTKOWANIA WIECZYSTEGO W PRAWO WŁASNOŚCI (§ 0760)</t>
  </si>
  <si>
    <t>DOCHODY JEDNOSTEK SAMORZĄDU TERYTORIALNEGO ZWIĄZANE                                         Z REALIZACJĄ ZADAŃ Z ZAKRESU ADMINISTRACJI RZĄDOWEJ ORAZ INNYCH ZADAŃ ZLECONYCH USTAWAMI</t>
  </si>
  <si>
    <t xml:space="preserve">A) DOTACJE I ŚRODKI OTRZYMANE NA INWESTYCJE (§§ 6260, 6290, 6298, 6300, 6310) </t>
  </si>
  <si>
    <t>B) DOCHODY ZE SPRZEDAŻY MAJĄTKU  (§ 0770)</t>
  </si>
  <si>
    <t>OBIEKTY SPORTOWE</t>
  </si>
  <si>
    <t>DOCHODY JEDNOSTEK SAMORZĄDU TERYTORIALNEGO ZWIĄZANE  Z REALIZACJĄ ZADAŃ  Z ZAKRESU ADMINISTRACJI RZĄDOWEJ ORAZ INNYCH ZADAŃ ZLECONYCH USTAWAMI</t>
  </si>
  <si>
    <t>DOTACJE OTRZYMANE Z FUNDUSZY CELOWYCH NA FINANSOWANIE   LUB DOFINANSOWANIE KOSZTÓW REALIZACJI INWESTYCJI I ZAKUPÓW INWESTYCYJNYCH JEDNOSTEK SEKTORA FINANSÓW PUBLICZNYCH</t>
  </si>
  <si>
    <t>OGÓŁEM DOCHODY (1- 14)</t>
  </si>
  <si>
    <t>Plan po zmianach</t>
  </si>
  <si>
    <t>Plan i wykonanie</t>
  </si>
  <si>
    <t>dochodów budżetowych Gminy Sulechów</t>
  </si>
  <si>
    <t>wg klasyfikacji budżetowej</t>
  </si>
  <si>
    <t>-</t>
  </si>
  <si>
    <t>6330</t>
  </si>
  <si>
    <t>DOTACJE CELOWE OTRZYMANE Z BUDŻETU PAŃSTWA NA REALIZACJĘ INWESTYCJI I ZAKUPÓW INWESTYCYJNYCH WŁASNYCH GMIN (ZWIĄZKÓW GMIN)</t>
  </si>
  <si>
    <t>URZĘDY GMIN ( MIAST I MIAST NA PRAWACH POWIATU )</t>
  </si>
  <si>
    <t>0580</t>
  </si>
  <si>
    <t>GRZYWNY I INNE KARY PIENIĘŻNE OD OSÓB PRAWNYCH I INNYCH JEDNOSTEK ORGANIZACYJNYCH</t>
  </si>
  <si>
    <t>WPŁYWY Z RÓZNYCH OPŁAT</t>
  </si>
  <si>
    <t>RÓŻNE ROZLICZENIA FINANSOWE</t>
  </si>
  <si>
    <t>WPŁYWY Z RÓZNYCH DOCHODÓW</t>
  </si>
  <si>
    <t>2708</t>
  </si>
  <si>
    <t>2709</t>
  </si>
  <si>
    <t>ŚRODKI NA DOFINASOWANIE WŁASNYCH ZADAŃ BIEŻĄCYCH GMIN ( ZWIĄZKÓW GMIN), POWIATÓW ( ZWIĄZKÓW POWIATÓW), SAMORZĄDÓW WOJEWÓDZTW, POZYSKANYCH Z INNYCH ŹRÓDEŁ. FINASOWANIE PROGRAMÓW ZE ŚRODKÓW FUNDUSZY STRUKTURALNYCH, FUNDUSZU SPUJNOŚCI ORAZ Z FUNDUSZY UNIJNYCH FINANSUJĄCYCH WSPÓLNĄ POLITYKĘ ROLNĄ.</t>
  </si>
  <si>
    <t>ŚRODKI NA DOFINASOWANIE WŁASNYCH ZADAŃ BIEŻĄCYCH GMIN ( ZWIĄZKÓW GMIN), POWIATÓW ( ZWIĄZKÓW POWIATÓW), SAMORZĄDÓW WOJEWÓDZTW, POZYSKANYCH Z INNYCH ŹRÓDEŁ. WSPÓŁFINASOWANIE PROGRAMÓW ZE ŚRODKÓW FUNDUSZY STRUKTURALNYCH, FUNDUSZU SPUJNOŚCI ORAZ Z FUNDUSZY UNIJNYCH FINANSUJĄCYCH WSPÓLNĄ POLITYKĘ ROLNĄ.</t>
  </si>
  <si>
    <t>0870</t>
  </si>
  <si>
    <t>WPŁYWY ZE SPRZEDAŻY SKŁADNIKÓW MAJĄTKOWYCH</t>
  </si>
  <si>
    <t>II DOCHODY MAJĄTKOWE (A+B+C)</t>
  </si>
  <si>
    <t>I DOCHODY BIEŻĄCE</t>
  </si>
  <si>
    <t>Wykonanie</t>
  </si>
  <si>
    <t>w złotych</t>
  </si>
  <si>
    <t>Załącznik nr 2</t>
  </si>
  <si>
    <t>01095</t>
  </si>
  <si>
    <t>GRZYWNY, MANDATY I INNE KARY PIENIĘŻNE OD OSÓB PRAWNYCH</t>
  </si>
  <si>
    <t>WYBORY DO PARLAMENTU EUROPEJSKIEGO</t>
  </si>
  <si>
    <t>OCHOTNICZE STRAŻE POŻARNE</t>
  </si>
  <si>
    <t>DOTACJE CELOWE OTRZYMANE Z SAMORZĄDU WOJEWÓDZTWA NA INWESTYCJE I ZAKUPY INWESTYCYJNE REALIZOWANE NA PODSTAWIE POROZUMIEŃ (UMÓW) MIĘDZY JEDNOSTKAMI SAMORZĄDU TERTORIALNEGO</t>
  </si>
  <si>
    <t>WPŁYWY Z TYTUŁU POMOCY FINANSOWEJ UDZIELANEJ MIĘDZY JEDNOSTKAMI SAMORZĄDU TERYTORIALNEGO NA DOFINANSOWANIE WŁASNYCH ZADAŃ INWESTYCYJNYCH I ZAKUPÓW INWESTYCYJNYCH</t>
  </si>
  <si>
    <t>za I półrocze 2009r.</t>
  </si>
  <si>
    <t>%                 wykonania 7 : 6</t>
  </si>
  <si>
    <t>Załącznik nr 13</t>
  </si>
  <si>
    <t>Plan i wykonanie dotacji celowych realizowanych z budżetu Gminy Sulechów</t>
  </si>
  <si>
    <t>za I półrocze  2009r.</t>
  </si>
  <si>
    <t>§ 2310, 2480, 2710, 2720, 2820, 3000</t>
  </si>
  <si>
    <t>Nazwa zadania</t>
  </si>
  <si>
    <t>Kwota dotacji</t>
  </si>
  <si>
    <t>%                7:6</t>
  </si>
  <si>
    <t>OGÓŁEM (1 - 17)</t>
  </si>
  <si>
    <t>TRANSPORT I ŁĄCZNOŚĆ</t>
  </si>
  <si>
    <t>Drogi publiczne wojewódzkie</t>
  </si>
  <si>
    <t>Dotacja celowa na pomoc finansową udzielaną między jednostkami samorządu terytorialnego na dofinansowanie własnych zadań bieżących                                                       z przeznaczeniem na dofinansowanie zadania pn. Przebudowa skrzyżowania ulic: Odrzańska, Piaskowa, Armii Krajowej w Sulechowie</t>
  </si>
  <si>
    <t>Drogi publiczne powiatowe</t>
  </si>
  <si>
    <t>Dotacja celowa na pomoc finansową udzielaną między jednostkami samorządu terytorialnego na dofinansowanie własnych zadań bieżących                                     z przeznaczeniem na udział w kosztach związanych z remontami dróg i chodników powiatowych</t>
  </si>
  <si>
    <t>Promocja jednostek samorządu terytorialnego</t>
  </si>
  <si>
    <t>Dotacje celowe przekazane gminie na zadania bieżące realizowane na podstawie porozumień (umów) miedzy jednostkami samorządu terytorialnego</t>
  </si>
  <si>
    <t>- na sfinansowanie Lokalnej Strategii Rozwoju Stowarzyszenia Lokalna Grupa Działania Między Odrą a Bobrem – lider Gmina Zabór</t>
  </si>
  <si>
    <t>Komendy wojewódzkie Policji</t>
  </si>
  <si>
    <t>Wpłaty od jednostek na fundusz celowy                                             z przeznaczeniem dla Komisariatu Policji                                  w Sulechowie na zakup testerów do narkotyków, wagi laboratoryjnej oraz niszczarek</t>
  </si>
  <si>
    <t>Zadania ratownictwa górskiego i wodnego</t>
  </si>
  <si>
    <t>Dotacja celowa z budżetu na finansowanie lub dofinansowanie zadań zleconych do realizacji stowarzyszeniom</t>
  </si>
  <si>
    <t>1. Ratownictwo wodne na terenie gminy</t>
  </si>
  <si>
    <t>- Wodne Ochotnicze Pogotowie Ratunkowe Okręg Zielona Góra</t>
  </si>
  <si>
    <t>Straż Graniczna</t>
  </si>
  <si>
    <t>Wpłaty od jednostek na fundusz celowy                            z przeznaczeniem dla Placówki Straży Granicznej w Zielonej Górze – Babimoście na zakup paliwa do pojazdów</t>
  </si>
  <si>
    <t>Pozostała działalność</t>
  </si>
  <si>
    <t>1. Bezpieczeństwo ruchu drogowego</t>
  </si>
  <si>
    <t>- Związek Harcerstwa Polskiego Komendy Hufca Babimojsko-Sulechowskiego</t>
  </si>
  <si>
    <t>Dokształacanie i doskonalenie nauczycieli</t>
  </si>
  <si>
    <t>-Miasto Zielona Góra                                                      z przeznaczeniem dla Centrum Kształcenia Ustawicznego i Praktycznego w Zielonej Górze – doradztwo metodyczne dla nauczycieli jednostek oświatowych Gminy Sulechów zgodnie z umową</t>
  </si>
  <si>
    <t>OCHRONA  ZDROWIA</t>
  </si>
  <si>
    <t>Zakłady opiekuńczo-lecznicze i pielęgnacyjno-opiekuńcze</t>
  </si>
  <si>
    <t>- Miasto Zielona Góra                                                         z przeznaczeniem dla Hospicjum im. Lady Ryder of Warsaw w Zielonej Górze, udział gminy                     w kosztach opieki mieszkańców Gminy Sulechów</t>
  </si>
  <si>
    <t>Przeciwdziałanie alkoholizmowi</t>
  </si>
  <si>
    <t>-  realizacja zadań ujętych w Gminnym Programie Profilaktyki i Rozwiązywania Problemów Alkoholowych</t>
  </si>
  <si>
    <t>Izby wytrzeźwień</t>
  </si>
  <si>
    <t>- Miasto Zielona Góra                                                      z przeznaczeniem dla Izby Wytrzeźwień w Raculi na realizację zadań ujętych w Gminnym Programie Profilaktyki i Rozwiązywania Problemów Alkoholowych</t>
  </si>
  <si>
    <t>Dotacja celowa z budżetu na finansowanie lub dofinansowanie zadań zleconych do realizacji stowarzyszeniom, z tego:</t>
  </si>
  <si>
    <t>1. Nauka udzielania pierwszej pomocy przedmedycznej</t>
  </si>
  <si>
    <t>- Polski Czerowny Krzyż Lubuski Zarząd Okręgowy w Zielonej Górze</t>
  </si>
  <si>
    <t>2. Profilaktyka nowotworowa</t>
  </si>
  <si>
    <t>- Sulechowskie Stowarzyszenie Amazonek</t>
  </si>
  <si>
    <t>3. Spotkanie integracyjne osób niepełnosparwnych</t>
  </si>
  <si>
    <t>- Polskie Towarzystwo Walki z Kalectwem Oddział terenowy w Zielonej Górze</t>
  </si>
  <si>
    <t>Pozostałe zadania w zakresie kultury</t>
  </si>
  <si>
    <t>1. Koncerty dla dzieci</t>
  </si>
  <si>
    <t>-Sulechowskie Towarzystwo Kultury</t>
  </si>
  <si>
    <t>2. Rozwój świadomości narodowej wśród młodzieży z terenu gminy</t>
  </si>
  <si>
    <t>-Związek Harcerstwa Polskiego Komendy Hufca Babimojsko - Sulechowskiego</t>
  </si>
  <si>
    <t>3. Święta narodowe w Sulechowie</t>
  </si>
  <si>
    <t>4. Organizacja wycieczek edukacyjnych</t>
  </si>
  <si>
    <t>-Liga Obrony Kraju Zarząd Rejonowy w Zielone Górze</t>
  </si>
  <si>
    <t>5. Cykl zajęć o tematyce historycznej skierowany do dzieci i młodzieży</t>
  </si>
  <si>
    <t>6. Międzynarodowa wymiana młodzieży</t>
  </si>
  <si>
    <t>- Regionalne Towarzystwo Polsko - Niemieckie</t>
  </si>
  <si>
    <t>Domy i ośrodki kultury, świetlice i kluby</t>
  </si>
  <si>
    <t>Dotacja podmiotowa z budżetu dla samorządowej instytucji kultury</t>
  </si>
  <si>
    <t>- Sulechowski Dom Kultury</t>
  </si>
  <si>
    <t>Biblioteki</t>
  </si>
  <si>
    <t>15.</t>
  </si>
  <si>
    <t>- Biblioteka Publiczna Gminy Sulechów</t>
  </si>
  <si>
    <t>Ochrona zabytków i opieka nad zabytkami</t>
  </si>
  <si>
    <t>16.</t>
  </si>
  <si>
    <t>Dotacje celowe z budżetu na finansowanie lub dofinansowanie prac remontowych i konserwatorskich obiektów zabytkowych przekazane jednostkom niezaliczanym do sektora finansów publicznych</t>
  </si>
  <si>
    <t>- zadania w zakresie ochrony i konserwacji zabytków realizowane przez Wspólnoty Mieszkaniowe  ul. Plac Ratuszowy 7 w Sulechowie</t>
  </si>
  <si>
    <t>Zadania w zakresie kultury fizycznej i sportu</t>
  </si>
  <si>
    <t>17.</t>
  </si>
  <si>
    <t>1. Upowszechnianie kultury fizycznej i sportu w Brodach</t>
  </si>
  <si>
    <t>- Ludowy Zespół Sportowy „Tęcza” Brody</t>
  </si>
  <si>
    <t>2. Upowszechnianie kultury fizycznej i sportu w Cigacicach</t>
  </si>
  <si>
    <t>- Środowiskowy Klub Sportowy „Mewa”</t>
  </si>
  <si>
    <t>3. Organizacja zawodów wędkarskich dla dzieci i młodzieży z terenu gminy</t>
  </si>
  <si>
    <t>- Polski Związek Wędkarski Zarząd Koła nr 1 w Sulechowie</t>
  </si>
  <si>
    <t>4. Upowszechnianie kultury fizycznej i sportu w Kalsku</t>
  </si>
  <si>
    <t>- Ludowy Zespół Sportowy „Sokół”</t>
  </si>
  <si>
    <t>5. Upowszechnianie kultury fizycznej i sportu w Kijach</t>
  </si>
  <si>
    <t>- Stowarzyszenie Rozwoju Wsi Kije</t>
  </si>
  <si>
    <t>6. Szkolenie młodzieży w piłce nożnej i udział w rozgrywkach mistrzowskich</t>
  </si>
  <si>
    <t>-  Klub Sportowy „Lech”</t>
  </si>
  <si>
    <t>7. Młodzieżowy rajd rowerowy</t>
  </si>
  <si>
    <t>- Związek Harcerstwa Polskiego Komendy Hufca Babimojsko - Sulechowskiego</t>
  </si>
  <si>
    <t>8. Szkolenie w piłce siatkowej kobiet, udział w rozgrywkach ligowych i turniejach</t>
  </si>
  <si>
    <t>- Miejski Ludowy Klub Sportowy „Zawisza”</t>
  </si>
  <si>
    <t>9. Szkolenie w piłce siatkowej mężczyzn, udział w rozgrywkach ligowych i turniejach</t>
  </si>
  <si>
    <t>- Miejsko - Szkolny Klub Sportowy „Orion”</t>
  </si>
  <si>
    <t>10. Organizacja zawodów strzeleckich dla dzieci i młodzieży</t>
  </si>
  <si>
    <t>- Liga Obrony Kraju Zarząd Rejonowy w Zielone Górze</t>
  </si>
  <si>
    <t>11. Szkolenie w tenisie na wózkach</t>
  </si>
  <si>
    <t>- Zielonogórskie Stowarzyszenie Tenisa  „Tennis Wheelchair” Zielona Góra</t>
  </si>
  <si>
    <t>12. Upowszechnianie kultury fizycznej i sportu w ramach uczniowskich klubów sportowych</t>
  </si>
  <si>
    <t>- Uczniowski Klub Sportowy „Trójka”</t>
  </si>
  <si>
    <t>13. Organizacja zawodów spinningowych i udział w rozgrywkach</t>
  </si>
  <si>
    <t>- Wędkarski Klub Sportowy „Kleń”</t>
  </si>
  <si>
    <t>14. Upowszechnianie sztuk walki wśród mieszkańców Gminy Sulechów</t>
  </si>
  <si>
    <t>- Klub Sportowy Bralizyjskiego Jiu Jitsu „Cyklon” Zielona Góra</t>
  </si>
  <si>
    <t>15. Upowszechnianie gry w szachy</t>
  </si>
  <si>
    <t>- Klub Szachowy Kamex Sulechów</t>
  </si>
  <si>
    <t>Załącznik nr 14</t>
  </si>
  <si>
    <t>Przychodów i wydatków Gminnego Funduszu</t>
  </si>
  <si>
    <t>Ochrony Środowiska i Gospodarki Wodnej w Sulechowie</t>
  </si>
  <si>
    <t>Wyszczególnienie</t>
  </si>
  <si>
    <t>Pozycja</t>
  </si>
  <si>
    <t>%                  4:3</t>
  </si>
  <si>
    <t>I.  STAN ŚRODKÓW NA POCZĄTEK  ROKU</t>
  </si>
  <si>
    <t>II.  PRZYCHODY RAZEM (03+04+05+06)</t>
  </si>
  <si>
    <t xml:space="preserve"> Z TEGO:</t>
  </si>
  <si>
    <t>1)</t>
  </si>
  <si>
    <t xml:space="preserve"> WPŁYWY WŁASNE</t>
  </si>
  <si>
    <t>2)</t>
  </si>
  <si>
    <t xml:space="preserve">PRZELEWY OD WOJEWODY I OD   WOJEWÓDZKIEGO INSPEKTORA OCHRONY ŚRODOWISKA </t>
  </si>
  <si>
    <t>3)</t>
  </si>
  <si>
    <t xml:space="preserve"> DOTACJA Z BUDŻETU</t>
  </si>
  <si>
    <t>4)</t>
  </si>
  <si>
    <t xml:space="preserve"> INNE - ODSETKI NA RACHUNKU BANKOWYM</t>
  </si>
  <si>
    <t>III.  ŚRODKI DYSPOZYCYJNE (01+02)</t>
  </si>
  <si>
    <t xml:space="preserve">IV.  WYDATKI OGÓŁEM /OD 09 DO 17 </t>
  </si>
  <si>
    <t xml:space="preserve">      (Z WYŁĄCZENIEM POZYCJI 12, 13 i 14)</t>
  </si>
  <si>
    <t>Z TEGO NA:</t>
  </si>
  <si>
    <t>EDUKACJĘ EKOLOGICZNĄ ORAZ PROPAGOWANIE DZIAŁAŃ PROEKOLOGICZNYCH</t>
  </si>
  <si>
    <t>WSPOMAGANIE SYSTEMÓW KONTROLNO-POMIAROWYCH ŚRODOWISKA</t>
  </si>
  <si>
    <t>REALIZOWANIE ZADAŃ MODERNIZACYJNYCH I INWESTYCYJNYCH SŁUŻĄCYCH OCHRONIE ŚRODOWISKA  I GOSPODARCE WODNEJ - RAZEM</t>
  </si>
  <si>
    <t>Z TEGO NA :</t>
  </si>
  <si>
    <t>A)  OCHRONĘ WÓD</t>
  </si>
  <si>
    <t>B) OCHRONĘ POWIETRZA</t>
  </si>
  <si>
    <t xml:space="preserve">C) GOSPODARKĘ WODNĄ </t>
  </si>
  <si>
    <t xml:space="preserve">   I OCHRONĘ PRZED POWODZIĄ</t>
  </si>
  <si>
    <t>URZĄDZENIA I UTRZYMYWANIE TERENÓW ZIELENI, ZADRZEWIEŃ, ZAKRZEWIEŃ ORAZ PARKÓW WIEJSKICH</t>
  </si>
  <si>
    <t>5)</t>
  </si>
  <si>
    <t>REALIZACJĘ PRZEDSIĘWZIĘĆ ZWIĄZANYCH Z GOSPODARCZYM WYKORZYSTANIEM ORAZ SKŁADOWANIEM ODPADÓW</t>
  </si>
  <si>
    <t>6)</t>
  </si>
  <si>
    <t>INNE CELE SŁUŻĄCE OCHRONIE ŚRODOWISKA W GMINIE, USTALONE PRZEZ RADĘ GMINY</t>
  </si>
  <si>
    <t>WYDATKI BIEŻĄCE</t>
  </si>
  <si>
    <t>WYDATKI MAJĄTKOWE</t>
  </si>
  <si>
    <t>V.  STAN ŚRODKÓW NA KONIEC ROKU (07-08)</t>
  </si>
  <si>
    <t>W wierszu IV planowane są niżej wymienione zadania do realizacji w roku 2009</t>
  </si>
  <si>
    <t>ujęte w załącznikach Nr 2, 3 i 4 do Uchwały Budżetowej na rok 2009.</t>
  </si>
  <si>
    <t>Klasyfikacja budżetowa (dział, rozdz., paragraf)</t>
  </si>
  <si>
    <t>Plan wydatków               na rok 2009</t>
  </si>
  <si>
    <t>%                  5:4</t>
  </si>
  <si>
    <t>Awaryjne naprawy i remonty urządzeń melioracyjno-odwadniających na terenie gminy</t>
  </si>
  <si>
    <t>010       01008     4270</t>
  </si>
  <si>
    <t>Budowa kanalizacji sanitarnej wraz z tłocznią ścieków i przykanalikami w ulicach: H. Sienkiewicza, Wiejska, S. Lema, J. Słowackiego      w Brzeziu k. Sulechowa</t>
  </si>
  <si>
    <t>900       90001     6050</t>
  </si>
  <si>
    <t>Budowa kanalizacji sanitarnej ul. Kwiatowa w Sulechowie, etap: opracowanie dokumentacji</t>
  </si>
  <si>
    <t>Budowa kanalizacji sanitarnej dla 4 miejscowości: Brody, Pomorsko, Mozów, Kije - Gmina Sulechów, etap: opracowanie dokumentacji projektowej                                                            Beneficjent etapu: Gmina Czerwieńsk</t>
  </si>
  <si>
    <t>900       90001     6610</t>
  </si>
  <si>
    <t>Ogółem (1 - 4)</t>
  </si>
  <si>
    <t>X</t>
  </si>
  <si>
    <t>Załącznik nr 11</t>
  </si>
  <si>
    <t xml:space="preserve">Plan i wykonanie dochodów i wydatków </t>
  </si>
  <si>
    <t>związanych z realizacją zadań określonych</t>
  </si>
  <si>
    <t>w Gminnym Programie Profilaktyki i Rozwiązywania</t>
  </si>
  <si>
    <t>Problemów Alkoholowych w Sulechowie</t>
  </si>
  <si>
    <t>Dział, rozdział, paragraf</t>
  </si>
  <si>
    <t>Nazwa dochodu</t>
  </si>
  <si>
    <t>% Wykonania 4:3</t>
  </si>
  <si>
    <t>Nazwa wydatku</t>
  </si>
  <si>
    <t>% Wykonania 9:8</t>
  </si>
  <si>
    <t>Dochody od osób prawnych, od osób fizycznych i od innych jednostek nieposiadających osobowości prawnej oraz wydatki związane z ich poborem</t>
  </si>
  <si>
    <t>Ochrona zdrowia</t>
  </si>
  <si>
    <t>Wpływy z innych opłat stanowiących dochody jednostek samorządu terytorialnego na podstawie ustaw</t>
  </si>
  <si>
    <t>Wpływy z opłat za wydawanie zezwoleń na sprzedaż alkoholu</t>
  </si>
  <si>
    <t>z tego:</t>
  </si>
  <si>
    <t>1) Wydatki bieżące</t>
  </si>
  <si>
    <t>4010, 4040, 4170</t>
  </si>
  <si>
    <t xml:space="preserve">    -wynagrodzenia</t>
  </si>
  <si>
    <t>4110, 4120</t>
  </si>
  <si>
    <t xml:space="preserve">    -pochodne od wynagrodzeń</t>
  </si>
  <si>
    <t>2310, 2820</t>
  </si>
  <si>
    <t xml:space="preserve">    -dotacje</t>
  </si>
  <si>
    <t xml:space="preserve">3020, 3030, 4210, 4260, 4300, 4350, 4360, 4370, 4410, 4440, 4610, 4700, 4740, </t>
  </si>
  <si>
    <t xml:space="preserve">    -pozostałe wydatki</t>
  </si>
  <si>
    <t>2) Wydatki majątkowe</t>
  </si>
  <si>
    <t xml:space="preserve">    - dotacje</t>
  </si>
  <si>
    <t>Szpitale ogólne</t>
  </si>
  <si>
    <t>1) Wydatki majątkowe</t>
  </si>
  <si>
    <t>Gospodarka komunalna                          i ochrona środowiska</t>
  </si>
  <si>
    <t>OGÓŁEM DOCHODY</t>
  </si>
  <si>
    <t>OGÓŁEM WYDATKI</t>
  </si>
  <si>
    <t>Załącznik nr 12</t>
  </si>
  <si>
    <t>Plan i wykonanie wydatków</t>
  </si>
  <si>
    <t>związanych z realizacją zadań określonych w Gminnym Programie</t>
  </si>
  <si>
    <t>Przeciwdziałania Narkomanii w  Sulechowie</t>
  </si>
  <si>
    <t>za  I półrocze 2009r.</t>
  </si>
  <si>
    <t xml:space="preserve">Plan po zmianach                         </t>
  </si>
  <si>
    <t>% wykonania 4:3</t>
  </si>
  <si>
    <t>OCHRONA ZDROWIA</t>
  </si>
  <si>
    <t>Zwalczanie narkomanii</t>
  </si>
  <si>
    <t>4210, 4300</t>
  </si>
  <si>
    <t>Załącznik nr 5</t>
  </si>
  <si>
    <t>wydatków na zadania inwestycyjne</t>
  </si>
  <si>
    <t>Gminy Sulechów</t>
  </si>
  <si>
    <t>Wydatki majątkowe (6050, 6058, 6059, 6060, 6170, 6300, 6610, 6619)</t>
  </si>
  <si>
    <t>Nazwa zadania inwestycyjnego</t>
  </si>
  <si>
    <t>Jednostka realizująca zadanie                dział, rozdział, paragraf</t>
  </si>
  <si>
    <t>Rok rozp. Rok zakończ.</t>
  </si>
  <si>
    <t>Szacunkowa wartość zadania</t>
  </si>
  <si>
    <t xml:space="preserve">Planowane wydatki                                                                                                                                                                                                     </t>
  </si>
  <si>
    <t>Wykona-   nie</t>
  </si>
  <si>
    <t>%              13:6</t>
  </si>
  <si>
    <t xml:space="preserve">Rok budżetowy 2009               (7+…+12)        </t>
  </si>
  <si>
    <t>z tego źródła finansowania</t>
  </si>
  <si>
    <t xml:space="preserve">Dochody własne </t>
  </si>
  <si>
    <t>Kredyty</t>
  </si>
  <si>
    <t>Fundusze celowe, pożyczka</t>
  </si>
  <si>
    <t xml:space="preserve">Środki z UE </t>
  </si>
  <si>
    <t>Dotacje z budżetu państwa</t>
  </si>
  <si>
    <t>Wolne środki</t>
  </si>
  <si>
    <t>OGÓŁEM INWESTYCJE (1 - 59)</t>
  </si>
  <si>
    <t>Pomoc finansowa Gminy Sulechów (40%) dla Woj. Lub. z przeznaczeniem na współfinansowanie zadania pn. Przebudowa skrzyżowania, przyłączonej do ciągu drogi wojewódzkiej nr 278 ulicy Armii Krajowej z ulicą Okrężną i PCK na skrzyżowanie typu rondo w  Sulechowie, etap realizacja (wartość całego zadania po przetargu:  957.043) K</t>
  </si>
  <si>
    <t>Wojewó-dztwo Lubuskie                         600                   60013                     6300</t>
  </si>
  <si>
    <t>2008           2009</t>
  </si>
  <si>
    <t>Zadanie zakończone. Rozliczenie finansowe nastąpi w II półroczu br.</t>
  </si>
  <si>
    <t>Budowa i remont drogi gminnej w miejscowości Kalsk Gmina Sulechów              K</t>
  </si>
  <si>
    <t>Gmina Sulechów         600                          60016                       6050</t>
  </si>
  <si>
    <t>2003               2009</t>
  </si>
  <si>
    <t>W wyniku rozstrzygnięcia przetargu nieograniczonego umowę na roboty budowlane nr BZ.342-9/09 podpisano w dniu 19 marca 2009 r. z Przedsiębiorstwem Usługowym "MAG-BUD" z siedzibą w Zielonej Górze przy ul. Działkowej 19. Na podstawie umowy wykonano m.in.: roboty ziemne, roboty rozbiórkowe, podbudowę z kruszyw łamanych, nawierzchnię jezdni, chodników, zjazdów z kostki brukowej betonowej typu "polbruk", nawierzchnię z mieszanek mineralno-bitumicznych, montaż krawężników betonowych wystających, krawężników betonowych najazdowych, obrzeży betonowych, pionowych znaków drogowych, regulację studzienek pionowych dla urządzeń podziemnych, odwodnienie drogi. Zakończenie robót nastąpi o ok. 2 miesiące wcześniej niż planowano tj. do końca lipca br.</t>
  </si>
  <si>
    <t>Budowa chodnika na ul. Gdańskiej                     w Sulechowie  etap: częściowa realizacja      K</t>
  </si>
  <si>
    <t>2008                2010</t>
  </si>
  <si>
    <t>W trakcie przygotowania dokumentacja kosztorysowa i  przetargowa.</t>
  </si>
  <si>
    <t>Budowa drogi ul. Wiejska, ul. St. Lema, J. Słowackiego  w Sulechowie, i Brzeziu k. Sulechowa, Etap: opracowanie dokumentacji                 Zadanie będzie przygotowywane do realizacji z Programu Wieloletniego pn. Narodowy Program Przebudowy Dróg Lokalnych 2008 – 2011        N</t>
  </si>
  <si>
    <t>2009           2010</t>
  </si>
  <si>
    <t>Pierwsze postępowanie na wybór wykonawcy opracowania dokumentacji projektowej zostało unieważnione, ponieważ wszystkie ofertyy, które wpłynęły przewyższały kwotę przeznaczoną w budżecie Gminy na realizacje tego zadania. Po zwiększeniu planu wydatków przeprowadzono drugie postępowanie przetargowe, w wyniku którego umowę na opracowanie projektu nr BZ.342-10/09 podpisano w dniu 20 marca 2009 r. z Pracownią Projektową "Infra-WB" Władysław Bidej z siedzibą w Świebodzinie przy ul. Plac Jana Pawła II 17 B. Przedmiotem umowy jest opracowanie dokumentacji projektowej, specyfikacji technicznej wykonania i odbioru robót, projektu zagosodarowania terenu, projektów stałej oraz czasowej organizacji ruchu, opracowań kosztowych, mapy do celów projektowych lub matrycy lewostronnej do celów projektowych. Termin zakończenia realizacji przedmiotu umowy ustalono do dnia 30.09.2009 r. Prace projektowe są w trakcie realizacji.</t>
  </si>
  <si>
    <t>RAZEM (2-4) rozdział</t>
  </si>
  <si>
    <t>60016</t>
  </si>
  <si>
    <t>Budowa ciągu pieszego wraz z oświetleniem od ul. Armii Krajowej do Osiedla Konstytucji 3 Maja w Sulechowie                                                             etap: realizacja                             K</t>
  </si>
  <si>
    <t>Gmina Sulechów            600                      60095                   6050</t>
  </si>
  <si>
    <t>2008                      2009</t>
  </si>
  <si>
    <t>Po przekazaniu przez Wydział Zagospodarowania Przestrennego i Obrotu Nieruchomościami dokumentacji projektowo-kosztorysowej wraz z pozwoleniem na budowę nastąpi przygotowanie procedury przetargowej.</t>
  </si>
  <si>
    <t>Budowa parkingu przy ul. Odrzańskiej w Sulechowie, działka nr 842/1                                        etap: realizacja                            K</t>
  </si>
  <si>
    <t>2008        2009</t>
  </si>
  <si>
    <t>W wyniku rozstrzygnięcia przetargu nieograniczonego umowę na roboty budowlane nr BZ.342-13/2009 podpisano w dniu 17 kwietnia 2009 r. ze spółką "ANAWA" Sp. z o.o. z siedzibą w Krężołach przy ul. Wolsztyńsiej 13. W ramach umowy wykonano m.in.: roboty ziemne, montaż krawężników wraz z wykonaniem ław betonowych, warstwę odsączającą z piasku, podbudowę z kruszywa łamanego, tj. tłucznia kamiennego 0-31,5 mm, nawierzchnię z kostki brukowej betonowej typu "granit lubuski" o gr. 8 cm, na podsypce cementowo-piaskowej, z wypełnieniem spoin piaskiem o pow. 915,00 m2, montaż znaków pionowych. Wykonano 25 miejsc postojowych w tym 2 dla osób niepełnosprawnych. Po dokonaniu odbioru końcowego zostało zgłoszone zakończenie robót do Powiatowego Inspektora Nadzoru Budowlanego.</t>
  </si>
  <si>
    <t>Budowa parkinku przy ul. Okrężnej                               w Sulechowie                                                                etap: realizacja                            K</t>
  </si>
  <si>
    <t>W wyniku rozstrzygnięcia przetargu nieograniczonego umowę na roboty budowlane nr BZ.342-14/2009 podpisano w dniu 28 kwietnia 2009 r. z "PRO-KARI" Mirosław Kursa z siedzibą w Zielonej Górze przy ul. Foluszowej 108. Na podstawie zawartej umowy wykonano m.in.: roboty rozbiórkowe, roboty ziemne, podbudowę z gruntu stabilizowanego cementem, podbudowę z kruszyw łamanych, warstwę odcinającą, nawierzchnię parkingu z "bruku lubuskiego" o gr. 8 cm, w kolorze brązowym na podsypce cementowo-piaskowej, z wypełnieniem spoin piaskiem, nawierzchnię chodnika z "bruku lubuskiego" o gr. 8 cm, w kolorze żółtym, na podsypce cementowo-piaskowej z wypełnieniem spoin piaskiem, montaż krawężników betonowych wystających, najazdowych oraz skośnych, obrzeży betonowych, koszy na śmieci, ławek parkowych, wykonano regulację pionową studzienek dla urządzeń podziemnych, a także odwodnienie drogi. Roboty odebrano w dniu 17.06.2009 r.</t>
  </si>
  <si>
    <t>Budowa parkingu przy ul. Plac Kościelny w Sulechowie dz. nr 173 etap: realizacja                             K</t>
  </si>
  <si>
    <t>2008                    2009</t>
  </si>
  <si>
    <t>W wyniku rozstrzygnięcia przetargu nieograniczonego umowę na roboty budowlane nr BZ.342-14/2009 podpisano w dniu 28 kwietnia 2009 r. z "PRO-KARI" Mirosław Kursa z siedzibą w Zielonej Górze przy ul. Foluszowej 108. Termin realizacji zadania wyznaczono do dnia 31.07.2009 r. Zadanie obejmuje rozebranie nawierzchni z mieszanek mieneralno-bitumicznych, wykonanie koryta, profilowania i zagęszczenia podłoża pod warstwy konstrukcyjne nawierzchni, warstwy odsączającej w korycie o grubości warstwy po zagęszczeniu 16 cm, podbudowy z kruszywa łamanego o grubości warstwy po zagęszczeniu 16 cm, nawierzchni z kostki kamiennej nieregularnej granitowej 10x10 cm , robót ziemnych, montaż krawężników betonowych i znaków pionowych.</t>
  </si>
  <si>
    <t>Budowa ciągu pieszego ul. Piaskowa i Południowa w Sulechowie etap: realizacja                             K</t>
  </si>
  <si>
    <t>2008                   2009</t>
  </si>
  <si>
    <t>W wyniku rozstrzygnięcia przetargu nieograniczonego umowę na roboty budowlane nr BZ.342-20/2009 podpisano w dniu 2 lipca 2009 r. ze spółką "ANAWA" Sp. z o.o. z siedzibą w Krężołach przy ul. Wolsztyńsiej 13. Zakres robót obejmuje roboty rozbiórkowe, ziemne, wykonanie profilowania i zagęszczenia podłoża pod warstwy konstrukcyjne nawierzchni, ułożenie warstwy odsączającej, wykonanie podbudowy z kruszyw łamanych o gr. 15 cm, regulację pionową studzienek dla urządzeń podziemnych, wykonanie nawierzchni ciągu pieszego z kostki brukowej betonowej w kolorze szarym, o gr. 8 cm na podsypce cementowo-piaskowej z wypełnieniem spoin piaskiem, wykonanie nawierzchni chodników z kostki brukowej betonowej w kolorze grafitowym o gr. 8 cm na podsypce cementowo-piaskowej z wypełnieniem spoin piaskiem. Termin realizacji zadania wyznaczno na dzień 31.08.2009r.</t>
  </si>
  <si>
    <t>Budowa dwóch zatok autobusowych ul. Odrzańska w Sulechowie (przy Kościele, naprzeciw Kościoła)                         etap: realizacja                             K</t>
  </si>
  <si>
    <t>Gmina Sulechów         600                      60095                   6050</t>
  </si>
  <si>
    <t>2008                  2009</t>
  </si>
  <si>
    <t>W wyniku rozstrzygnięcia przetargu nieograniczonego umowę na roboty budowlane nr BZ.342-13/2009 podpisano w dniu 17 kwietnia 2009 r. ze spółką "ANAWA" Sp. z o.o. z siedzibą w Krężołach przy ul. Wolsztyńsiej 13. W ramach umowy wykonano zatokę autobusową zlokalizowaną naprzeciw kościoła przy ul. Odrzańskiej w Sulechowie. Prace obejmowały m.in.: roboty rozbiórkowe, roboty ziemne, oczyszczenie nawierzchni drogowej z bitumu, skropienie nawierzchni asfaltem, wykonanie podbudowy betonowej, podbudowy z kruszyw łamanych, nawierzchnię z kostki brukowej betonowej typu "polbruk" o gr. 8 cm, w kolorze grafitowym, na podsypce cementowo-piaskowej, z wypełnieniem spoin piaskiem - 115,00 m2,  nawierzchni zjazdu z kostki brukowej betonowej o gr. 8 cm - 24,0 m2, nawierzchni chodnika z kostki brukowej betonowej typu "polbruk" o gr. 6 cm - 133,0 m2, nawierzchni z mieszanek mineralno-bitumicznych, tj. warstwy wiążącej o gr. 4 cm oraz warstwy ścieralnej o gr. 6 cm  - 64,0 m2, regulację pionową studzienek dla urządzeń podziemnych, montaż obrzeży betonowych, krawężników betonowych wystających, najazdowych oraz skośnych, montaż znaków pionowych oraz wiaty przystankowej. Odbioru końcowego robót dokonano w dniu 20.07.2009 r.</t>
  </si>
  <si>
    <t>Montaż sygnalizacji świetlnej przy Gimnazjum nr 2 w Sulechowie etap: realizacja                             K</t>
  </si>
  <si>
    <t>2008                       2009</t>
  </si>
  <si>
    <t>Zostało wstrzymane przygotowanie postępowania przetargowego na realizację zadania z powodu braku potwierdzenia możliwości otrzymania dofinansowania tego zadania w roku bieżącym. Natomiast uzyskano potwierdzenie, że w roku 2010 będzie uruchomiana kolejna edycja Programu GAMBIT co umożliwi złożenie wniosku o dofinansowanie.</t>
  </si>
  <si>
    <t>RAZEM (5 - 11) rozdział</t>
  </si>
  <si>
    <t>RAZEM (1 - 11) dział</t>
  </si>
  <si>
    <t xml:space="preserve">Program Europejska Współpraca Terytorialna   Budowa przystani turystycznych na rzece Odrze w miejscowościach: Cigacice-Gmina Sulechów, Miasto Nowa Sól, Gmina </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</si>
</sst>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0;[Red]#,##0"/>
    <numFmt numFmtId="167" formatCode="#,##0.000"/>
    <numFmt numFmtId="168" formatCode="#,##0.0000"/>
    <numFmt numFmtId="169" formatCode="[$-415]d\ mmmm\ yyyy"/>
    <numFmt numFmtId="170" formatCode="#,##0\ [$€-1];[Red]\-#,##0\ [$€-1]"/>
    <numFmt numFmtId="171" formatCode="#,##0_ ;[Red]\-#,##0\ "/>
    <numFmt numFmtId="172" formatCode="#,##0\ _z_ł;[Red]#,##0\ _z_ł"/>
  </numFmts>
  <fonts count="38">
    <font>
      <sz val="10"/>
      <name val="Arial CE"/>
      <family val="0"/>
    </font>
    <font>
      <b/>
      <sz val="10"/>
      <name val="Arial CE"/>
      <family val="2"/>
    </font>
    <font>
      <b/>
      <sz val="12"/>
      <name val="Arial CE"/>
      <family val="2"/>
    </font>
    <font>
      <sz val="8"/>
      <name val="Arial CE"/>
      <family val="2"/>
    </font>
    <font>
      <b/>
      <sz val="14"/>
      <name val="Arial CE"/>
      <family val="2"/>
    </font>
    <font>
      <sz val="10"/>
      <color indexed="10"/>
      <name val="Arial CE"/>
      <family val="2"/>
    </font>
    <font>
      <sz val="10"/>
      <color indexed="8"/>
      <name val="Arial CE"/>
      <family val="2"/>
    </font>
    <font>
      <sz val="8"/>
      <color indexed="8"/>
      <name val="Arial CE"/>
      <family val="2"/>
    </font>
    <font>
      <u val="single"/>
      <sz val="10"/>
      <color indexed="12"/>
      <name val="Arial CE"/>
      <family val="0"/>
    </font>
    <font>
      <u val="single"/>
      <sz val="10"/>
      <color indexed="36"/>
      <name val="Arial CE"/>
      <family val="0"/>
    </font>
    <font>
      <b/>
      <sz val="8"/>
      <name val="Arial CE"/>
      <family val="0"/>
    </font>
    <font>
      <sz val="9"/>
      <name val="Arial"/>
      <family val="2"/>
    </font>
    <font>
      <sz val="10"/>
      <name val="Arial"/>
      <family val="0"/>
    </font>
    <font>
      <sz val="8"/>
      <name val="Arial"/>
      <family val="0"/>
    </font>
    <font>
      <b/>
      <sz val="11"/>
      <name val="Arial CE"/>
      <family val="0"/>
    </font>
    <font>
      <b/>
      <sz val="9"/>
      <name val="Arial CE"/>
      <family val="2"/>
    </font>
    <font>
      <sz val="9"/>
      <name val="Arial CE"/>
      <family val="2"/>
    </font>
    <font>
      <sz val="12"/>
      <name val="Times New Roman"/>
      <family val="1"/>
    </font>
    <font>
      <sz val="12"/>
      <name val="Arial CE"/>
      <family val="0"/>
    </font>
    <font>
      <b/>
      <sz val="12"/>
      <name val="Arial"/>
      <family val="2"/>
    </font>
    <font>
      <b/>
      <sz val="13"/>
      <name val="Arial"/>
      <family val="2"/>
    </font>
    <font>
      <sz val="12"/>
      <name val="Arial"/>
      <family val="2"/>
    </font>
    <font>
      <b/>
      <sz val="9"/>
      <name val="Arial"/>
      <family val="2"/>
    </font>
    <font>
      <b/>
      <sz val="10"/>
      <name val="Arial"/>
      <family val="2"/>
    </font>
    <font>
      <u val="single"/>
      <sz val="10"/>
      <name val="Arial"/>
      <family val="0"/>
    </font>
    <font>
      <b/>
      <sz val="11"/>
      <name val="Arial"/>
      <family val="0"/>
    </font>
    <font>
      <b/>
      <sz val="8"/>
      <name val="Arial"/>
      <family val="0"/>
    </font>
    <font>
      <vertAlign val="superscript"/>
      <sz val="10"/>
      <name val="Arial"/>
      <family val="2"/>
    </font>
    <font>
      <sz val="8.5"/>
      <name val="Arial"/>
      <family val="2"/>
    </font>
    <font>
      <sz val="9.5"/>
      <name val="Arial CE"/>
      <family val="0"/>
    </font>
    <font>
      <sz val="9.5"/>
      <name val="Arial"/>
      <family val="2"/>
    </font>
    <font>
      <b/>
      <sz val="9.5"/>
      <name val="Arial"/>
      <family val="2"/>
    </font>
    <font>
      <b/>
      <sz val="8"/>
      <name val="Tahoma"/>
      <family val="0"/>
    </font>
    <font>
      <sz val="8"/>
      <name val="Tahoma"/>
      <family val="0"/>
    </font>
    <font>
      <b/>
      <sz val="16"/>
      <name val="Arial CE"/>
      <family val="2"/>
    </font>
    <font>
      <sz val="11"/>
      <name val="Arial CE"/>
      <family val="0"/>
    </font>
    <font>
      <u val="single"/>
      <sz val="12"/>
      <name val="Arial CE"/>
      <family val="0"/>
    </font>
    <font>
      <sz val="18"/>
      <name val="Arial CE"/>
      <family val="0"/>
    </font>
  </fonts>
  <fills count="2">
    <fill>
      <patternFill/>
    </fill>
    <fill>
      <patternFill patternType="gray125"/>
    </fill>
  </fills>
  <borders count="41">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double"/>
      <right style="thin"/>
      <top style="double"/>
      <bottom>
        <color indexed="63"/>
      </bottom>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color indexed="63"/>
      </top>
      <bottom>
        <color indexed="63"/>
      </bottom>
    </border>
    <border>
      <left style="thin"/>
      <right style="double"/>
      <top style="thin"/>
      <bottom>
        <color indexed="63"/>
      </bottom>
    </border>
    <border>
      <left style="double"/>
      <right style="thin"/>
      <top>
        <color indexed="63"/>
      </top>
      <bottom style="thin"/>
    </border>
    <border>
      <left style="thin"/>
      <right style="double"/>
      <top>
        <color indexed="63"/>
      </top>
      <bottom style="thin"/>
    </border>
    <border>
      <left style="double"/>
      <right style="thin"/>
      <top style="thin"/>
      <bottom style="thin"/>
    </border>
    <border>
      <left style="thin"/>
      <right style="double"/>
      <top style="thin"/>
      <bottom style="thin"/>
    </border>
    <border>
      <left style="thin"/>
      <right style="double"/>
      <top>
        <color indexed="63"/>
      </top>
      <bottom>
        <color indexed="63"/>
      </bottom>
    </border>
    <border>
      <left style="double"/>
      <right style="thin"/>
      <top style="thin"/>
      <bottom>
        <color indexed="63"/>
      </bottom>
    </border>
    <border>
      <left style="double"/>
      <right>
        <color indexed="63"/>
      </right>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style="double"/>
      <top style="double"/>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12" fillId="0" borderId="0">
      <alignment/>
      <protection/>
    </xf>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93">
    <xf numFmtId="0" fontId="0" fillId="0" borderId="0" xfId="0" applyAlignment="1">
      <alignment/>
    </xf>
    <xf numFmtId="0" fontId="0" fillId="0" borderId="0" xfId="0"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righ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0" fillId="0" borderId="4" xfId="0" applyBorder="1" applyAlignment="1">
      <alignment horizontal="center" vertical="center"/>
    </xf>
    <xf numFmtId="0" fontId="3" fillId="0" borderId="1" xfId="0" applyFont="1" applyBorder="1" applyAlignment="1">
      <alignment horizontal="left" vertical="center" wrapText="1"/>
    </xf>
    <xf numFmtId="0" fontId="3" fillId="0" borderId="0" xfId="0" applyFont="1" applyAlignment="1">
      <alignment horizontal="center" vertical="center" wrapText="1"/>
    </xf>
    <xf numFmtId="0" fontId="0" fillId="0" borderId="5" xfId="0" applyBorder="1" applyAlignment="1">
      <alignment horizontal="center" vertical="center"/>
    </xf>
    <xf numFmtId="0" fontId="3" fillId="0" borderId="0" xfId="0" applyFont="1" applyAlignment="1">
      <alignment wrapText="1"/>
    </xf>
    <xf numFmtId="0" fontId="0" fillId="0" borderId="0" xfId="0" applyAlignment="1">
      <alignment wrapText="1"/>
    </xf>
    <xf numFmtId="0" fontId="0" fillId="0" borderId="0" xfId="0" applyAlignment="1">
      <alignment horizontal="right"/>
    </xf>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3" fillId="0" borderId="6" xfId="0" applyFont="1" applyBorder="1" applyAlignment="1">
      <alignment horizontal="left" vertical="center" wrapText="1"/>
    </xf>
    <xf numFmtId="49" fontId="0" fillId="0" borderId="1" xfId="0" applyNumberFormat="1" applyFont="1" applyBorder="1" applyAlignment="1">
      <alignment horizontal="center" vertical="center" wrapText="1"/>
    </xf>
    <xf numFmtId="0" fontId="0" fillId="0" borderId="4" xfId="0" applyFont="1" applyBorder="1" applyAlignment="1">
      <alignment horizontal="center" vertical="center"/>
    </xf>
    <xf numFmtId="0" fontId="0" fillId="0" borderId="2" xfId="0" applyFont="1" applyBorder="1" applyAlignment="1">
      <alignment horizontal="center" vertical="center"/>
    </xf>
    <xf numFmtId="49" fontId="0" fillId="0" borderId="1" xfId="0" applyNumberFormat="1" applyFont="1" applyBorder="1" applyAlignment="1">
      <alignment horizontal="center" vertical="center" wrapText="1"/>
    </xf>
    <xf numFmtId="0" fontId="1" fillId="0" borderId="0" xfId="0" applyFont="1" applyAlignment="1">
      <alignment/>
    </xf>
    <xf numFmtId="0" fontId="0" fillId="0" borderId="0" xfId="0" applyFont="1" applyAlignment="1">
      <alignment/>
    </xf>
    <xf numFmtId="49" fontId="3" fillId="0" borderId="6" xfId="0" applyNumberFormat="1" applyFont="1" applyBorder="1" applyAlignment="1">
      <alignment horizontal="left" vertical="center" wrapText="1"/>
    </xf>
    <xf numFmtId="49" fontId="3" fillId="0" borderId="6" xfId="0" applyNumberFormat="1" applyFont="1" applyBorder="1" applyAlignment="1">
      <alignment horizontal="left" vertical="center"/>
    </xf>
    <xf numFmtId="0" fontId="3" fillId="0" borderId="6" xfId="0" applyFont="1" applyBorder="1" applyAlignment="1">
      <alignment horizontal="left" vertical="center"/>
    </xf>
    <xf numFmtId="0" fontId="4" fillId="0" borderId="4" xfId="0" applyFont="1" applyBorder="1" applyAlignment="1">
      <alignment horizontal="center" vertical="center"/>
    </xf>
    <xf numFmtId="0" fontId="0" fillId="0" borderId="7" xfId="0" applyBorder="1" applyAlignment="1">
      <alignment horizontal="center" vertical="center"/>
    </xf>
    <xf numFmtId="49" fontId="0" fillId="0" borderId="6" xfId="0" applyNumberFormat="1" applyFont="1" applyBorder="1" applyAlignment="1">
      <alignment horizontal="center" vertical="center"/>
    </xf>
    <xf numFmtId="49" fontId="3" fillId="0" borderId="8" xfId="0" applyNumberFormat="1" applyFont="1" applyBorder="1" applyAlignment="1">
      <alignment horizontal="left" vertical="center" wrapText="1"/>
    </xf>
    <xf numFmtId="49" fontId="0" fillId="0" borderId="3" xfId="0" applyNumberFormat="1" applyBorder="1" applyAlignment="1">
      <alignment horizontal="center" vertical="center"/>
    </xf>
    <xf numFmtId="49" fontId="0" fillId="0" borderId="3" xfId="0" applyNumberFormat="1" applyFont="1" applyBorder="1" applyAlignment="1">
      <alignment horizontal="center" vertical="center"/>
    </xf>
    <xf numFmtId="0" fontId="3" fillId="0" borderId="3" xfId="0" applyFont="1" applyBorder="1" applyAlignment="1">
      <alignment horizontal="left" vertical="center" wrapText="1"/>
    </xf>
    <xf numFmtId="0" fontId="0" fillId="0" borderId="0" xfId="0" applyBorder="1" applyAlignment="1">
      <alignment/>
    </xf>
    <xf numFmtId="0" fontId="1" fillId="0" borderId="2" xfId="0" applyFont="1" applyBorder="1" applyAlignment="1">
      <alignment horizontal="center" vertical="center" wrapText="1"/>
    </xf>
    <xf numFmtId="49" fontId="3" fillId="0" borderId="8" xfId="0" applyNumberFormat="1" applyFont="1" applyBorder="1" applyAlignment="1">
      <alignment horizontal="left" vertical="center"/>
    </xf>
    <xf numFmtId="49" fontId="0" fillId="0" borderId="1" xfId="0" applyNumberFormat="1" applyBorder="1" applyAlignment="1" quotePrefix="1">
      <alignment horizontal="center" vertical="center"/>
    </xf>
    <xf numFmtId="0" fontId="0" fillId="0" borderId="0" xfId="0" applyAlignment="1">
      <alignment horizontal="left" vertical="center"/>
    </xf>
    <xf numFmtId="49" fontId="0" fillId="0" borderId="3"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0" fillId="0" borderId="4" xfId="0" applyBorder="1" applyAlignment="1">
      <alignment horizontal="center" vertical="center" wrapText="1"/>
    </xf>
    <xf numFmtId="0" fontId="1" fillId="0" borderId="3" xfId="0" applyFont="1" applyBorder="1" applyAlignment="1">
      <alignment horizontal="left" vertical="center" wrapText="1"/>
    </xf>
    <xf numFmtId="0" fontId="0" fillId="0" borderId="3" xfId="0" applyFont="1" applyBorder="1" applyAlignment="1">
      <alignment horizontal="center" vertical="center"/>
    </xf>
    <xf numFmtId="49" fontId="0" fillId="0" borderId="7" xfId="0" applyNumberFormat="1" applyBorder="1" applyAlignment="1">
      <alignment horizontal="center" vertical="center"/>
    </xf>
    <xf numFmtId="0" fontId="0" fillId="0" borderId="4" xfId="0" applyBorder="1" applyAlignment="1">
      <alignment vertical="center"/>
    </xf>
    <xf numFmtId="0" fontId="0" fillId="0" borderId="3" xfId="0" applyBorder="1" applyAlignment="1">
      <alignment vertical="center"/>
    </xf>
    <xf numFmtId="49" fontId="3" fillId="0" borderId="4" xfId="0" applyNumberFormat="1" applyFont="1" applyBorder="1" applyAlignment="1">
      <alignment vertical="center" wrapText="1"/>
    </xf>
    <xf numFmtId="0" fontId="1" fillId="0" borderId="3" xfId="0" applyFont="1" applyBorder="1" applyAlignment="1">
      <alignment horizontal="center" vertical="center"/>
    </xf>
    <xf numFmtId="49" fontId="3" fillId="0" borderId="3" xfId="0" applyNumberFormat="1" applyFont="1" applyBorder="1" applyAlignment="1">
      <alignment vertical="center" wrapText="1"/>
    </xf>
    <xf numFmtId="0" fontId="2" fillId="0" borderId="0" xfId="0" applyFont="1" applyAlignment="1">
      <alignment horizontal="center"/>
    </xf>
    <xf numFmtId="0" fontId="3" fillId="0" borderId="6" xfId="0" applyFont="1" applyBorder="1" applyAlignment="1">
      <alignment horizontal="left" vertical="center" wrapText="1"/>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0" fontId="0" fillId="0" borderId="1" xfId="0" applyFont="1" applyBorder="1" applyAlignment="1">
      <alignment horizontal="center" vertical="center"/>
    </xf>
    <xf numFmtId="49" fontId="0" fillId="0" borderId="7" xfId="0" applyNumberFormat="1" applyFont="1" applyBorder="1" applyAlignment="1">
      <alignment horizontal="center" vertical="center" wrapText="1"/>
    </xf>
    <xf numFmtId="0" fontId="3" fillId="0" borderId="8" xfId="0" applyFont="1" applyBorder="1" applyAlignment="1">
      <alignment horizontal="left" vertical="center" wrapText="1"/>
    </xf>
    <xf numFmtId="49" fontId="0" fillId="0" borderId="3" xfId="0" applyNumberFormat="1" applyBorder="1" applyAlignment="1">
      <alignment horizontal="center" vertical="center" wrapText="1"/>
    </xf>
    <xf numFmtId="0" fontId="0" fillId="0" borderId="9" xfId="0" applyBorder="1" applyAlignment="1">
      <alignment horizontal="center" vertical="center"/>
    </xf>
    <xf numFmtId="0" fontId="0" fillId="0" borderId="7" xfId="0" applyFont="1" applyBorder="1" applyAlignment="1">
      <alignment horizontal="center" vertical="center" wrapText="1"/>
    </xf>
    <xf numFmtId="49" fontId="0" fillId="0" borderId="8" xfId="0" applyNumberFormat="1" applyFont="1" applyBorder="1" applyAlignment="1">
      <alignment horizontal="center" vertical="center" wrapText="1"/>
    </xf>
    <xf numFmtId="0" fontId="0" fillId="0" borderId="3" xfId="0" applyFont="1" applyBorder="1" applyAlignment="1">
      <alignment horizontal="center" vertical="center"/>
    </xf>
    <xf numFmtId="49" fontId="0" fillId="0" borderId="8" xfId="0" applyNumberFormat="1" applyBorder="1" applyAlignment="1">
      <alignment horizontal="center" vertical="center"/>
    </xf>
    <xf numFmtId="0" fontId="0" fillId="0" borderId="3" xfId="0" applyFont="1" applyBorder="1" applyAlignment="1">
      <alignment horizontal="center" vertical="center" wrapText="1"/>
    </xf>
    <xf numFmtId="0" fontId="0" fillId="0" borderId="2" xfId="0" applyFont="1" applyBorder="1" applyAlignment="1">
      <alignment horizontal="center" vertical="center"/>
    </xf>
    <xf numFmtId="49" fontId="0" fillId="0" borderId="2" xfId="0" applyNumberFormat="1" applyFont="1" applyBorder="1" applyAlignment="1">
      <alignment horizontal="center" vertical="center"/>
    </xf>
    <xf numFmtId="3" fontId="0" fillId="0" borderId="1" xfId="0" applyNumberFormat="1" applyBorder="1" applyAlignment="1">
      <alignment horizontal="right" vertical="center"/>
    </xf>
    <xf numFmtId="3" fontId="2" fillId="0" borderId="1" xfId="0" applyNumberFormat="1" applyFont="1" applyBorder="1" applyAlignment="1">
      <alignment vertical="center"/>
    </xf>
    <xf numFmtId="3" fontId="1" fillId="0" borderId="1" xfId="0" applyNumberFormat="1" applyFont="1" applyBorder="1" applyAlignment="1">
      <alignment vertical="center"/>
    </xf>
    <xf numFmtId="3" fontId="0" fillId="0" borderId="1" xfId="0" applyNumberFormat="1" applyFont="1" applyBorder="1" applyAlignment="1">
      <alignment vertical="center"/>
    </xf>
    <xf numFmtId="3" fontId="0" fillId="0" borderId="1" xfId="0" applyNumberFormat="1" applyFont="1" applyBorder="1" applyAlignment="1">
      <alignment vertical="center"/>
    </xf>
    <xf numFmtId="3" fontId="1" fillId="0" borderId="1" xfId="0" applyNumberFormat="1" applyFont="1" applyBorder="1" applyAlignment="1">
      <alignment vertical="center"/>
    </xf>
    <xf numFmtId="3" fontId="0" fillId="0" borderId="3" xfId="0" applyNumberFormat="1" applyFont="1" applyBorder="1" applyAlignment="1">
      <alignment vertical="center"/>
    </xf>
    <xf numFmtId="3" fontId="0" fillId="0" borderId="1" xfId="0" applyNumberFormat="1" applyBorder="1" applyAlignment="1">
      <alignment vertical="center"/>
    </xf>
    <xf numFmtId="3" fontId="0" fillId="0" borderId="3" xfId="0" applyNumberFormat="1" applyBorder="1" applyAlignment="1">
      <alignment vertical="center" wrapText="1"/>
    </xf>
    <xf numFmtId="3" fontId="0" fillId="0" borderId="3" xfId="0" applyNumberFormat="1" applyBorder="1" applyAlignment="1">
      <alignment vertical="center"/>
    </xf>
    <xf numFmtId="3" fontId="0" fillId="0" borderId="2" xfId="0" applyNumberFormat="1" applyBorder="1" applyAlignment="1">
      <alignment vertical="center"/>
    </xf>
    <xf numFmtId="3" fontId="6" fillId="0" borderId="1" xfId="0" applyNumberFormat="1" applyFont="1" applyBorder="1" applyAlignment="1">
      <alignment vertical="center"/>
    </xf>
    <xf numFmtId="3" fontId="0" fillId="0" borderId="3" xfId="0" applyNumberFormat="1" applyFont="1" applyBorder="1" applyAlignment="1">
      <alignment vertical="center"/>
    </xf>
    <xf numFmtId="3" fontId="0" fillId="0" borderId="1" xfId="0" applyNumberFormat="1" applyFont="1" applyBorder="1" applyAlignment="1" quotePrefix="1">
      <alignment vertical="center"/>
    </xf>
    <xf numFmtId="0" fontId="4" fillId="0" borderId="10" xfId="0" applyFont="1" applyBorder="1" applyAlignment="1">
      <alignment horizontal="center" vertical="center"/>
    </xf>
    <xf numFmtId="0" fontId="0" fillId="0" borderId="7" xfId="0" applyFont="1" applyBorder="1" applyAlignment="1">
      <alignment horizontal="center" vertical="center" wrapText="1"/>
    </xf>
    <xf numFmtId="0" fontId="1" fillId="0" borderId="3" xfId="0" applyFont="1" applyBorder="1" applyAlignment="1">
      <alignment horizontal="left" vertical="center"/>
    </xf>
    <xf numFmtId="49"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0" fillId="0" borderId="7" xfId="0" applyFont="1" applyBorder="1" applyAlignment="1" quotePrefix="1">
      <alignment horizontal="center" vertical="center" wrapText="1"/>
    </xf>
    <xf numFmtId="3" fontId="0" fillId="0" borderId="3" xfId="0" applyNumberFormat="1" applyFont="1" applyBorder="1" applyAlignment="1" quotePrefix="1">
      <alignment vertical="center"/>
    </xf>
    <xf numFmtId="3" fontId="1" fillId="0" borderId="2" xfId="0" applyNumberFormat="1" applyFont="1" applyBorder="1" applyAlignment="1">
      <alignment vertical="center"/>
    </xf>
    <xf numFmtId="3" fontId="0" fillId="0" borderId="3" xfId="0" applyNumberFormat="1" applyBorder="1" applyAlignment="1" quotePrefix="1">
      <alignment horizontal="right" vertical="center"/>
    </xf>
    <xf numFmtId="0" fontId="0" fillId="0" borderId="4" xfId="0" applyBorder="1" applyAlignment="1">
      <alignment horizontal="left" vertical="center"/>
    </xf>
    <xf numFmtId="0" fontId="0" fillId="0" borderId="4" xfId="0" applyBorder="1" applyAlignment="1">
      <alignment/>
    </xf>
    <xf numFmtId="0" fontId="0" fillId="0" borderId="0" xfId="0" applyFont="1" applyAlignment="1">
      <alignment horizontal="right"/>
    </xf>
    <xf numFmtId="0" fontId="0" fillId="0" borderId="0" xfId="0" applyFont="1" applyAlignment="1">
      <alignment/>
    </xf>
    <xf numFmtId="0" fontId="4" fillId="0" borderId="7" xfId="0" applyFont="1" applyBorder="1" applyAlignment="1">
      <alignment horizontal="center" vertical="center"/>
    </xf>
    <xf numFmtId="49" fontId="0" fillId="0" borderId="10" xfId="0" applyNumberFormat="1" applyFont="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vertical="center" wrapText="1"/>
    </xf>
    <xf numFmtId="3" fontId="0" fillId="0" borderId="3" xfId="0" applyNumberFormat="1" applyFont="1" applyBorder="1" applyAlignment="1">
      <alignment horizontal="center" vertical="center"/>
    </xf>
    <xf numFmtId="0" fontId="0" fillId="0" borderId="4" xfId="0" applyFont="1" applyBorder="1" applyAlignment="1">
      <alignment horizontal="center" vertical="center" wrapText="1"/>
    </xf>
    <xf numFmtId="3" fontId="0" fillId="0" borderId="3" xfId="0" applyNumberFormat="1" applyBorder="1" applyAlignment="1">
      <alignment horizontal="center" vertical="center"/>
    </xf>
    <xf numFmtId="49" fontId="0" fillId="0" borderId="1" xfId="0" applyNumberFormat="1" applyFont="1" applyBorder="1" applyAlignment="1">
      <alignment horizontal="center" vertical="center"/>
    </xf>
    <xf numFmtId="3" fontId="0" fillId="0" borderId="1" xfId="0" applyNumberFormat="1" applyBorder="1" applyAlignment="1">
      <alignment horizontal="center" vertical="center"/>
    </xf>
    <xf numFmtId="3" fontId="0" fillId="0" borderId="3" xfId="0" applyNumberFormat="1" applyFont="1" applyBorder="1" applyAlignment="1">
      <alignment horizontal="center" vertical="center"/>
    </xf>
    <xf numFmtId="3" fontId="0" fillId="0" borderId="1" xfId="0" applyNumberFormat="1" applyBorder="1" applyAlignment="1">
      <alignment vertical="center" wrapText="1"/>
    </xf>
    <xf numFmtId="3" fontId="1" fillId="0" borderId="1" xfId="0" applyNumberFormat="1" applyFont="1" applyBorder="1" applyAlignment="1">
      <alignment horizontal="center" vertical="center"/>
    </xf>
    <xf numFmtId="3" fontId="0" fillId="0" borderId="1" xfId="0" applyNumberFormat="1" applyFont="1" applyBorder="1" applyAlignment="1">
      <alignment horizontal="center" vertical="center"/>
    </xf>
    <xf numFmtId="0" fontId="0" fillId="0" borderId="0" xfId="0" applyBorder="1" applyAlignment="1">
      <alignment wrapText="1"/>
    </xf>
    <xf numFmtId="0" fontId="1" fillId="0" borderId="0" xfId="0" applyFont="1" applyBorder="1" applyAlignment="1">
      <alignment/>
    </xf>
    <xf numFmtId="0" fontId="0" fillId="0" borderId="0" xfId="0" applyFont="1" applyBorder="1" applyAlignment="1">
      <alignment/>
    </xf>
    <xf numFmtId="164" fontId="1" fillId="0" borderId="1" xfId="0" applyNumberFormat="1" applyFont="1" applyBorder="1" applyAlignment="1">
      <alignment vertical="center"/>
    </xf>
    <xf numFmtId="164" fontId="0" fillId="0" borderId="1" xfId="0" applyNumberFormat="1" applyBorder="1" applyAlignment="1">
      <alignment vertical="center"/>
    </xf>
    <xf numFmtId="164" fontId="0" fillId="0" borderId="1" xfId="0" applyNumberFormat="1" applyBorder="1" applyAlignment="1">
      <alignment horizontal="center" vertical="center"/>
    </xf>
    <xf numFmtId="164" fontId="0" fillId="0" borderId="1" xfId="0" applyNumberFormat="1" applyFont="1" applyBorder="1" applyAlignment="1">
      <alignment horizontal="center" vertical="center"/>
    </xf>
    <xf numFmtId="49" fontId="3" fillId="0" borderId="3" xfId="0" applyNumberFormat="1" applyFont="1" applyBorder="1" applyAlignment="1">
      <alignment horizontal="left" vertical="center" wrapText="1"/>
    </xf>
    <xf numFmtId="164" fontId="0" fillId="0" borderId="3" xfId="0" applyNumberFormat="1" applyBorder="1" applyAlignment="1">
      <alignment horizontal="center" vertical="center"/>
    </xf>
    <xf numFmtId="0" fontId="4" fillId="0" borderId="3" xfId="0" applyFont="1" applyBorder="1" applyAlignment="1">
      <alignment horizontal="center" vertical="center"/>
    </xf>
    <xf numFmtId="164" fontId="0" fillId="0" borderId="3" xfId="0" applyNumberFormat="1" applyBorder="1" applyAlignment="1">
      <alignment vertical="center"/>
    </xf>
    <xf numFmtId="3" fontId="1" fillId="0" borderId="3" xfId="0" applyNumberFormat="1" applyFont="1" applyBorder="1" applyAlignment="1">
      <alignment vertical="center"/>
    </xf>
    <xf numFmtId="3" fontId="1" fillId="0" borderId="3" xfId="0" applyNumberFormat="1" applyFont="1" applyBorder="1" applyAlignment="1">
      <alignment vertical="center"/>
    </xf>
    <xf numFmtId="164" fontId="1" fillId="0" borderId="3" xfId="0" applyNumberFormat="1" applyFont="1" applyBorder="1" applyAlignment="1">
      <alignment vertical="center"/>
    </xf>
    <xf numFmtId="3" fontId="0" fillId="0" borderId="3" xfId="0" applyNumberFormat="1" applyBorder="1" applyAlignment="1">
      <alignment horizontal="right" vertical="center"/>
    </xf>
    <xf numFmtId="49" fontId="0" fillId="0" borderId="3" xfId="0" applyNumberFormat="1" applyFont="1" applyBorder="1" applyAlignment="1">
      <alignment horizontal="left" vertical="center"/>
    </xf>
    <xf numFmtId="0" fontId="0" fillId="0" borderId="10" xfId="0" applyFont="1" applyBorder="1" applyAlignment="1">
      <alignment horizontal="center" vertical="center"/>
    </xf>
    <xf numFmtId="49" fontId="0" fillId="0" borderId="5" xfId="0" applyNumberFormat="1" applyFont="1" applyBorder="1" applyAlignment="1" quotePrefix="1">
      <alignment horizontal="center" vertical="center"/>
    </xf>
    <xf numFmtId="49" fontId="3" fillId="0" borderId="1" xfId="0" applyNumberFormat="1" applyFont="1" applyBorder="1" applyAlignment="1">
      <alignment horizontal="left" vertical="center" wrapText="1"/>
    </xf>
    <xf numFmtId="49" fontId="0" fillId="0" borderId="7" xfId="0" applyNumberFormat="1" applyFont="1" applyBorder="1" applyAlignment="1" quotePrefix="1">
      <alignment horizontal="center" vertical="center" wrapText="1"/>
    </xf>
    <xf numFmtId="3" fontId="0" fillId="0" borderId="3" xfId="0" applyNumberFormat="1" applyFont="1" applyBorder="1" applyAlignment="1" quotePrefix="1">
      <alignment horizontal="center" vertical="center"/>
    </xf>
    <xf numFmtId="164" fontId="0" fillId="0" borderId="1" xfId="0" applyNumberFormat="1" applyBorder="1" applyAlignment="1" quotePrefix="1">
      <alignment horizontal="center" vertical="center"/>
    </xf>
    <xf numFmtId="49" fontId="0" fillId="0" borderId="3" xfId="0" applyNumberFormat="1" applyFont="1" applyBorder="1" applyAlignment="1" quotePrefix="1">
      <alignment horizontal="center" vertical="center" wrapText="1"/>
    </xf>
    <xf numFmtId="164" fontId="0" fillId="0" borderId="3" xfId="0" applyNumberFormat="1" applyBorder="1" applyAlignment="1" quotePrefix="1">
      <alignment horizontal="center" vertical="center"/>
    </xf>
    <xf numFmtId="49" fontId="0" fillId="0" borderId="10" xfId="0" applyNumberFormat="1" applyFont="1" applyBorder="1" applyAlignment="1" quotePrefix="1">
      <alignment horizontal="center" vertical="center" wrapText="1"/>
    </xf>
    <xf numFmtId="3" fontId="0" fillId="0" borderId="3" xfId="0" applyNumberFormat="1" applyBorder="1" applyAlignment="1" quotePrefix="1">
      <alignment horizontal="center" vertical="center"/>
    </xf>
    <xf numFmtId="3" fontId="0" fillId="0" borderId="2" xfId="0" applyNumberFormat="1" applyFont="1" applyBorder="1" applyAlignment="1">
      <alignment vertical="center"/>
    </xf>
    <xf numFmtId="3" fontId="1" fillId="0" borderId="1" xfId="0" applyNumberFormat="1" applyFont="1" applyBorder="1" applyAlignment="1" quotePrefix="1">
      <alignment horizontal="center" vertical="center"/>
    </xf>
    <xf numFmtId="164" fontId="1" fillId="0" borderId="1" xfId="0" applyNumberFormat="1" applyFont="1" applyBorder="1" applyAlignment="1" quotePrefix="1">
      <alignment horizontal="center" vertical="center"/>
    </xf>
    <xf numFmtId="0" fontId="1" fillId="0" borderId="5" xfId="0" applyFont="1" applyBorder="1" applyAlignment="1">
      <alignment horizontal="center" vertical="center"/>
    </xf>
    <xf numFmtId="0" fontId="0" fillId="0" borderId="5" xfId="0" applyFont="1" applyBorder="1" applyAlignment="1">
      <alignment horizontal="center" vertical="center" wrapText="1"/>
    </xf>
    <xf numFmtId="0" fontId="3" fillId="0" borderId="1" xfId="0" applyFont="1" applyBorder="1" applyAlignment="1">
      <alignment vertical="center" wrapText="1"/>
    </xf>
    <xf numFmtId="0" fontId="0" fillId="0" borderId="10" xfId="0" applyFont="1" applyBorder="1" applyAlignment="1">
      <alignment horizontal="center" vertical="center" wrapText="1"/>
    </xf>
    <xf numFmtId="3" fontId="0" fillId="0" borderId="3" xfId="0" applyNumberFormat="1" applyFont="1" applyBorder="1" applyAlignment="1" quotePrefix="1">
      <alignment horizontal="center" vertical="center"/>
    </xf>
    <xf numFmtId="164" fontId="0" fillId="0" borderId="1" xfId="0" applyNumberFormat="1" applyBorder="1" applyAlignment="1">
      <alignment horizontal="right" vertical="center"/>
    </xf>
    <xf numFmtId="0" fontId="1" fillId="0" borderId="10" xfId="0" applyFont="1" applyBorder="1" applyAlignment="1">
      <alignment horizontal="left" vertical="center" wrapText="1"/>
    </xf>
    <xf numFmtId="0" fontId="3" fillId="0" borderId="6" xfId="0" applyFont="1" applyBorder="1" applyAlignment="1">
      <alignment horizontal="left" vertical="center"/>
    </xf>
    <xf numFmtId="0" fontId="3" fillId="0" borderId="10" xfId="0" applyFont="1" applyBorder="1" applyAlignment="1">
      <alignment horizontal="left" vertical="center" wrapText="1"/>
    </xf>
    <xf numFmtId="164" fontId="2" fillId="0" borderId="1" xfId="0" applyNumberFormat="1" applyFont="1" applyBorder="1" applyAlignment="1">
      <alignment vertical="center"/>
    </xf>
    <xf numFmtId="3" fontId="1" fillId="0" borderId="1" xfId="0" applyNumberFormat="1" applyFont="1" applyBorder="1" applyAlignment="1">
      <alignment horizontal="right" vertical="center"/>
    </xf>
    <xf numFmtId="0" fontId="0" fillId="0" borderId="7"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3" fontId="0" fillId="0" borderId="1" xfId="0" applyNumberFormat="1" applyFont="1" applyBorder="1" applyAlignment="1">
      <alignment horizontal="righ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xf>
    <xf numFmtId="0" fontId="0" fillId="0" borderId="6" xfId="0" applyFont="1" applyBorder="1" applyAlignment="1">
      <alignment horizontal="center" vertical="center" wrapText="1"/>
    </xf>
    <xf numFmtId="49" fontId="3" fillId="0" borderId="6" xfId="0" applyNumberFormat="1" applyFont="1" applyBorder="1" applyAlignment="1">
      <alignment horizontal="left" vertical="center" wrapText="1"/>
    </xf>
    <xf numFmtId="0" fontId="1" fillId="0" borderId="7" xfId="0" applyFont="1" applyBorder="1" applyAlignment="1">
      <alignment horizontal="left" vertical="center" wrapText="1"/>
    </xf>
    <xf numFmtId="0" fontId="1" fillId="0" borderId="13" xfId="0" applyFont="1" applyBorder="1" applyAlignment="1">
      <alignment horizontal="left" vertical="center" wrapText="1"/>
    </xf>
    <xf numFmtId="0" fontId="1" fillId="0" borderId="8" xfId="0" applyFont="1" applyBorder="1" applyAlignment="1">
      <alignment horizontal="left" vertical="center" wrapText="1"/>
    </xf>
    <xf numFmtId="49" fontId="1" fillId="0" borderId="14" xfId="0" applyNumberFormat="1" applyFont="1" applyBorder="1" applyAlignment="1">
      <alignment horizontal="left" vertical="center"/>
    </xf>
    <xf numFmtId="49" fontId="3" fillId="0" borderId="8" xfId="0" applyNumberFormat="1" applyFont="1" applyBorder="1" applyAlignment="1">
      <alignment horizontal="left" vertical="center" wrapText="1"/>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15" xfId="0" applyFont="1" applyBorder="1" applyAlignment="1">
      <alignment horizontal="left" vertical="center" wrapText="1"/>
    </xf>
    <xf numFmtId="0" fontId="1" fillId="0" borderId="6"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left" vertical="center" wrapText="1"/>
    </xf>
    <xf numFmtId="49" fontId="3" fillId="0" borderId="7"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0" fontId="1" fillId="0" borderId="10" xfId="0" applyFont="1" applyBorder="1" applyAlignment="1">
      <alignment horizontal="left" vertical="center"/>
    </xf>
    <xf numFmtId="0" fontId="1" fillId="0" borderId="15" xfId="0" applyFont="1" applyBorder="1" applyAlignment="1">
      <alignment horizontal="left" vertical="center"/>
    </xf>
    <xf numFmtId="0" fontId="1" fillId="0" borderId="6" xfId="0" applyFont="1" applyBorder="1" applyAlignment="1">
      <alignment horizontal="left" vertical="center"/>
    </xf>
    <xf numFmtId="49" fontId="3" fillId="0" borderId="13"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0" fontId="3" fillId="0" borderId="10" xfId="0" applyFont="1" applyBorder="1" applyAlignment="1">
      <alignment horizontal="left" vertical="center"/>
    </xf>
    <xf numFmtId="0" fontId="3" fillId="0" borderId="6" xfId="0" applyFont="1" applyBorder="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3" fillId="0" borderId="6" xfId="0" applyFont="1" applyBorder="1" applyAlignment="1">
      <alignment horizontal="left" vertical="center"/>
    </xf>
    <xf numFmtId="0" fontId="3" fillId="0" borderId="10" xfId="0" applyFont="1" applyBorder="1" applyAlignment="1">
      <alignment horizontal="left" vertical="center" wrapText="1"/>
    </xf>
    <xf numFmtId="49" fontId="3" fillId="0" borderId="7" xfId="0" applyNumberFormat="1" applyFont="1" applyBorder="1" applyAlignment="1">
      <alignment horizontal="left" vertical="center" wrapText="1"/>
    </xf>
    <xf numFmtId="0" fontId="3" fillId="0" borderId="10" xfId="0" applyFont="1" applyBorder="1" applyAlignment="1">
      <alignment horizontal="left" vertical="center" wrapText="1"/>
    </xf>
    <xf numFmtId="0" fontId="3" fillId="0" borderId="6" xfId="0" applyFont="1" applyBorder="1" applyAlignment="1">
      <alignment horizontal="left" vertical="center" wrapText="1"/>
    </xf>
    <xf numFmtId="0" fontId="1" fillId="0" borderId="10" xfId="0" applyFont="1" applyBorder="1" applyAlignment="1">
      <alignment horizontal="left" vertical="center"/>
    </xf>
    <xf numFmtId="0" fontId="1" fillId="0" borderId="15" xfId="0" applyFont="1" applyBorder="1" applyAlignment="1">
      <alignment horizontal="left" vertical="center"/>
    </xf>
    <xf numFmtId="0" fontId="1" fillId="0" borderId="6" xfId="0" applyFont="1" applyBorder="1" applyAlignment="1">
      <alignment horizontal="left" vertical="center"/>
    </xf>
    <xf numFmtId="0" fontId="1" fillId="0" borderId="10" xfId="0" applyFont="1" applyBorder="1" applyAlignment="1">
      <alignment vertical="center" wrapText="1"/>
    </xf>
    <xf numFmtId="0" fontId="1" fillId="0" borderId="15" xfId="0" applyFont="1" applyBorder="1" applyAlignment="1">
      <alignment vertical="center" wrapText="1"/>
    </xf>
    <xf numFmtId="0" fontId="1" fillId="0" borderId="6" xfId="0" applyFont="1" applyBorder="1" applyAlignment="1">
      <alignmen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10" xfId="0" applyNumberFormat="1" applyFont="1" applyBorder="1" applyAlignment="1">
      <alignment horizontal="left" vertical="center"/>
    </xf>
    <xf numFmtId="49" fontId="3" fillId="0" borderId="6" xfId="0" applyNumberFormat="1" applyFont="1" applyBorder="1" applyAlignment="1" quotePrefix="1">
      <alignment horizontal="left" vertical="center"/>
    </xf>
    <xf numFmtId="0" fontId="1" fillId="0" borderId="10" xfId="0" applyFont="1" applyBorder="1" applyAlignment="1">
      <alignment horizontal="left" vertical="center" wrapText="1"/>
    </xf>
    <xf numFmtId="0" fontId="1" fillId="0" borderId="1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xf>
    <xf numFmtId="0" fontId="1" fillId="0" borderId="13" xfId="0" applyFont="1" applyBorder="1" applyAlignment="1">
      <alignment horizontal="left" vertical="center"/>
    </xf>
    <xf numFmtId="0" fontId="1" fillId="0" borderId="8" xfId="0" applyFont="1" applyBorder="1" applyAlignment="1">
      <alignment horizontal="left" vertical="center"/>
    </xf>
    <xf numFmtId="49" fontId="3" fillId="0" borderId="10"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0" fontId="3" fillId="0" borderId="10" xfId="0" applyFont="1" applyBorder="1" applyAlignment="1">
      <alignment horizontal="center" vertical="center" wrapText="1"/>
    </xf>
    <xf numFmtId="0" fontId="0" fillId="0" borderId="6" xfId="0" applyFont="1" applyBorder="1" applyAlignment="1">
      <alignment horizontal="center" vertical="center" wrapText="1"/>
    </xf>
    <xf numFmtId="0" fontId="7" fillId="0" borderId="10" xfId="0" applyFont="1" applyBorder="1" applyAlignment="1">
      <alignment horizontal="left" vertical="center" wrapText="1"/>
    </xf>
    <xf numFmtId="0" fontId="7" fillId="0" borderId="6"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49" fontId="3" fillId="0" borderId="6" xfId="0" applyNumberFormat="1" applyFont="1" applyBorder="1" applyAlignment="1">
      <alignment horizontal="left" vertical="center"/>
    </xf>
    <xf numFmtId="0" fontId="10" fillId="0" borderId="8" xfId="0" applyFont="1" applyBorder="1" applyAlignment="1">
      <alignment horizontal="left" vertical="center" wrapText="1"/>
    </xf>
    <xf numFmtId="0" fontId="2" fillId="0" borderId="0" xfId="0" applyFont="1" applyAlignment="1">
      <alignment horizontal="center"/>
    </xf>
    <xf numFmtId="0" fontId="2" fillId="0" borderId="0" xfId="0" applyFont="1" applyAlignment="1">
      <alignment horizontal="center" vertical="center"/>
    </xf>
    <xf numFmtId="0" fontId="11" fillId="0" borderId="0" xfId="18" applyFont="1" applyAlignment="1">
      <alignment vertical="center"/>
      <protection/>
    </xf>
    <xf numFmtId="3" fontId="0" fillId="0" borderId="0" xfId="0" applyNumberFormat="1" applyAlignment="1">
      <alignment horizontal="right" vertical="center"/>
    </xf>
    <xf numFmtId="0" fontId="12" fillId="0" borderId="0" xfId="0" applyFont="1" applyAlignment="1">
      <alignment horizontal="right" vertical="center"/>
    </xf>
    <xf numFmtId="0" fontId="13" fillId="0" borderId="0" xfId="18" applyFont="1" applyAlignment="1">
      <alignment horizontal="right" vertical="center"/>
      <protection/>
    </xf>
    <xf numFmtId="0" fontId="2" fillId="0" borderId="0" xfId="0" applyFont="1" applyAlignment="1">
      <alignment horizontal="center" vertical="center"/>
    </xf>
    <xf numFmtId="0" fontId="0" fillId="0" borderId="0" xfId="0" applyAlignment="1">
      <alignment/>
    </xf>
    <xf numFmtId="0" fontId="0" fillId="0" borderId="13" xfId="0" applyBorder="1" applyAlignment="1">
      <alignment/>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3" fontId="14" fillId="0" borderId="1" xfId="0" applyNumberFormat="1" applyFont="1" applyBorder="1" applyAlignment="1">
      <alignment horizontal="right" vertical="center"/>
    </xf>
    <xf numFmtId="164" fontId="1" fillId="0" borderId="1" xfId="0" applyNumberFormat="1" applyFont="1" applyBorder="1" applyAlignment="1">
      <alignment horizontal="center" vertical="center"/>
    </xf>
    <xf numFmtId="0" fontId="2" fillId="0" borderId="2" xfId="0" applyFont="1" applyBorder="1" applyAlignment="1">
      <alignment horizontal="center" vertical="center"/>
    </xf>
    <xf numFmtId="0" fontId="1" fillId="0" borderId="4" xfId="0" applyFont="1" applyBorder="1" applyAlignment="1">
      <alignment horizontal="center" vertical="center" wrapText="1"/>
    </xf>
    <xf numFmtId="0" fontId="15" fillId="0" borderId="10" xfId="0" applyFont="1" applyBorder="1" applyAlignment="1">
      <alignment horizontal="left" vertical="center"/>
    </xf>
    <xf numFmtId="0" fontId="16" fillId="0" borderId="15" xfId="0" applyFont="1" applyBorder="1" applyAlignment="1">
      <alignment horizontal="left" vertical="center"/>
    </xf>
    <xf numFmtId="0" fontId="16" fillId="0" borderId="6" xfId="0" applyFont="1" applyBorder="1" applyAlignment="1">
      <alignment horizontal="left" vertical="center"/>
    </xf>
    <xf numFmtId="3" fontId="1" fillId="0" borderId="1" xfId="0" applyNumberFormat="1" applyFont="1" applyBorder="1" applyAlignment="1">
      <alignment horizontal="right" vertical="center"/>
    </xf>
    <xf numFmtId="3" fontId="0" fillId="0" borderId="1" xfId="0" applyNumberFormat="1" applyBorder="1" applyAlignment="1" quotePrefix="1">
      <alignment horizontal="center" vertical="center"/>
    </xf>
    <xf numFmtId="0" fontId="0" fillId="0" borderId="4" xfId="0" applyFont="1" applyBorder="1" applyAlignment="1">
      <alignment horizontal="center" vertical="center"/>
    </xf>
    <xf numFmtId="1" fontId="0" fillId="0" borderId="2" xfId="0" applyNumberFormat="1" applyFont="1" applyBorder="1" applyAlignment="1">
      <alignment horizontal="center" vertical="center" wrapText="1"/>
    </xf>
    <xf numFmtId="0" fontId="0" fillId="0" borderId="10" xfId="0" applyFont="1" applyBorder="1" applyAlignment="1">
      <alignment horizontal="left" vertical="center"/>
    </xf>
    <xf numFmtId="0" fontId="0" fillId="0" borderId="15" xfId="0" applyFont="1" applyBorder="1" applyAlignment="1">
      <alignment horizontal="left" vertical="center"/>
    </xf>
    <xf numFmtId="0" fontId="0" fillId="0" borderId="6" xfId="0" applyFont="1" applyBorder="1" applyAlignment="1">
      <alignment horizontal="left" vertical="center"/>
    </xf>
    <xf numFmtId="3" fontId="0" fillId="0" borderId="1" xfId="0" applyNumberFormat="1" applyFont="1" applyBorder="1" applyAlignment="1">
      <alignment horizontal="right" vertical="center"/>
    </xf>
    <xf numFmtId="164" fontId="0" fillId="0" borderId="1" xfId="0" applyNumberFormat="1" applyFont="1" applyBorder="1" applyAlignment="1" quotePrefix="1">
      <alignment horizontal="center" vertical="center"/>
    </xf>
    <xf numFmtId="0" fontId="2" fillId="0" borderId="13"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left" vertical="center" wrapText="1"/>
    </xf>
    <xf numFmtId="0" fontId="0" fillId="0" borderId="15" xfId="0" applyFont="1" applyBorder="1" applyAlignment="1">
      <alignment horizontal="left" vertical="center" wrapText="1"/>
    </xf>
    <xf numFmtId="0" fontId="0" fillId="0" borderId="6" xfId="0" applyFont="1" applyBorder="1" applyAlignment="1">
      <alignment horizontal="left" vertical="center" wrapText="1"/>
    </xf>
    <xf numFmtId="0" fontId="0" fillId="0" borderId="3" xfId="0" applyFont="1" applyBorder="1" applyAlignment="1">
      <alignment horizontal="center" vertical="center"/>
    </xf>
    <xf numFmtId="0" fontId="0" fillId="0" borderId="0" xfId="0" applyFont="1" applyBorder="1" applyAlignment="1">
      <alignment horizontal="center" vertical="center"/>
    </xf>
    <xf numFmtId="3" fontId="0" fillId="0" borderId="2" xfId="0" applyNumberFormat="1" applyFont="1" applyBorder="1" applyAlignment="1">
      <alignment horizontal="right" vertical="center"/>
    </xf>
    <xf numFmtId="0" fontId="15" fillId="0" borderId="10" xfId="0" applyFont="1" applyBorder="1" applyAlignment="1">
      <alignment horizontal="left" vertical="center"/>
    </xf>
    <xf numFmtId="0" fontId="15" fillId="0" borderId="15" xfId="0" applyFont="1" applyBorder="1" applyAlignment="1">
      <alignment horizontal="left" vertical="center"/>
    </xf>
    <xf numFmtId="0" fontId="15" fillId="0" borderId="6" xfId="0" applyFont="1" applyBorder="1" applyAlignment="1">
      <alignment horizontal="left" vertical="center"/>
    </xf>
    <xf numFmtId="0" fontId="1" fillId="0" borderId="4" xfId="0" applyFont="1" applyBorder="1" applyAlignment="1">
      <alignment horizontal="center" vertical="top"/>
    </xf>
    <xf numFmtId="0" fontId="0" fillId="0" borderId="14" xfId="0" applyFont="1" applyBorder="1" applyAlignment="1">
      <alignment horizontal="center" vertical="center"/>
    </xf>
    <xf numFmtId="1" fontId="0" fillId="0" borderId="14" xfId="0" applyNumberFormat="1" applyBorder="1" applyAlignment="1">
      <alignment vertical="center" wrapText="1"/>
    </xf>
    <xf numFmtId="0" fontId="0" fillId="0" borderId="11" xfId="0" applyBorder="1" applyAlignment="1">
      <alignment/>
    </xf>
    <xf numFmtId="0" fontId="0" fillId="0" borderId="12" xfId="0" applyBorder="1" applyAlignment="1">
      <alignment/>
    </xf>
    <xf numFmtId="3" fontId="0" fillId="0" borderId="2" xfId="0" applyNumberFormat="1" applyBorder="1" applyAlignment="1">
      <alignment horizontal="right" vertical="center"/>
    </xf>
    <xf numFmtId="164" fontId="0" fillId="0" borderId="2" xfId="0" applyNumberFormat="1" applyFont="1" applyBorder="1" applyAlignment="1">
      <alignment horizontal="center" vertical="center"/>
    </xf>
    <xf numFmtId="0" fontId="0" fillId="0" borderId="3" xfId="0" applyFont="1" applyBorder="1" applyAlignment="1">
      <alignment/>
    </xf>
    <xf numFmtId="0" fontId="0" fillId="0" borderId="7" xfId="0" applyFont="1" applyBorder="1" applyAlignment="1" quotePrefix="1">
      <alignment horizontal="left" vertical="center" wrapText="1"/>
    </xf>
    <xf numFmtId="0" fontId="0" fillId="0" borderId="13" xfId="0" applyFont="1" applyBorder="1" applyAlignment="1">
      <alignment horizontal="left" vertical="center" wrapText="1"/>
    </xf>
    <xf numFmtId="0" fontId="0" fillId="0" borderId="8" xfId="0" applyFont="1" applyBorder="1" applyAlignment="1">
      <alignment horizontal="left" vertical="center" wrapText="1"/>
    </xf>
    <xf numFmtId="164" fontId="1" fillId="0" borderId="3" xfId="0" applyNumberFormat="1" applyFont="1" applyBorder="1" applyAlignment="1">
      <alignment horizontal="center" vertical="center"/>
    </xf>
    <xf numFmtId="0" fontId="15" fillId="0" borderId="7" xfId="0" applyFont="1" applyBorder="1" applyAlignment="1">
      <alignment horizontal="left" vertical="center"/>
    </xf>
    <xf numFmtId="0" fontId="0" fillId="0" borderId="7" xfId="0" applyFont="1" applyBorder="1" applyAlignment="1">
      <alignment horizontal="left" vertical="center"/>
    </xf>
    <xf numFmtId="0" fontId="0" fillId="0" borderId="13" xfId="0" applyFont="1" applyBorder="1" applyAlignment="1">
      <alignment horizontal="left" vertical="center"/>
    </xf>
    <xf numFmtId="0" fontId="0" fillId="0" borderId="8" xfId="0" applyFont="1" applyBorder="1" applyAlignment="1">
      <alignment horizontal="left" vertical="center"/>
    </xf>
    <xf numFmtId="164" fontId="0" fillId="0" borderId="3" xfId="0" applyNumberFormat="1" applyFont="1" applyBorder="1" applyAlignment="1">
      <alignment horizontal="center" vertical="center"/>
    </xf>
    <xf numFmtId="0" fontId="16" fillId="0" borderId="14"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0" fillId="0" borderId="4" xfId="0" applyFont="1" applyBorder="1" applyAlignment="1">
      <alignment horizontal="center" vertical="center"/>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9" xfId="0" applyFont="1" applyBorder="1" applyAlignment="1">
      <alignment horizontal="left" vertical="center" wrapText="1"/>
    </xf>
    <xf numFmtId="3" fontId="0" fillId="0" borderId="4" xfId="0" applyNumberFormat="1" applyBorder="1" applyAlignment="1">
      <alignment horizontal="right" vertical="center"/>
    </xf>
    <xf numFmtId="164" fontId="1" fillId="0" borderId="4" xfId="0" applyNumberFormat="1" applyFont="1" applyBorder="1" applyAlignment="1">
      <alignment horizontal="center" vertical="center"/>
    </xf>
    <xf numFmtId="0" fontId="16" fillId="0" borderId="7" xfId="0" applyFont="1" applyBorder="1" applyAlignment="1" quotePrefix="1">
      <alignment horizontal="left" vertical="center" wrapText="1"/>
    </xf>
    <xf numFmtId="0" fontId="0" fillId="0" borderId="13" xfId="0" applyBorder="1" applyAlignment="1">
      <alignment horizontal="left" vertical="center" wrapText="1"/>
    </xf>
    <xf numFmtId="3" fontId="0" fillId="0" borderId="8" xfId="0" applyNumberFormat="1" applyFont="1" applyBorder="1" applyAlignment="1">
      <alignment horizontal="right" vertical="center" wrapText="1"/>
    </xf>
    <xf numFmtId="0" fontId="0" fillId="0" borderId="15" xfId="0" applyBorder="1" applyAlignment="1">
      <alignment horizontal="left" vertical="center"/>
    </xf>
    <xf numFmtId="0" fontId="0" fillId="0" borderId="6" xfId="0" applyBorder="1" applyAlignment="1">
      <alignment horizontal="left" vertical="center"/>
    </xf>
    <xf numFmtId="0" fontId="0" fillId="0" borderId="10" xfId="0" applyFont="1" applyBorder="1" applyAlignment="1">
      <alignment vertical="center" wrapText="1"/>
    </xf>
    <xf numFmtId="0" fontId="0" fillId="0" borderId="15" xfId="0" applyFont="1" applyBorder="1" applyAlignment="1">
      <alignment vertical="center" wrapText="1"/>
    </xf>
    <xf numFmtId="0" fontId="0" fillId="0" borderId="6" xfId="0" applyFont="1" applyBorder="1" applyAlignment="1">
      <alignment vertical="center" wrapText="1"/>
    </xf>
    <xf numFmtId="0" fontId="16" fillId="0" borderId="13" xfId="0" applyFont="1" applyBorder="1" applyAlignment="1" quotePrefix="1">
      <alignment horizontal="left" vertical="center" wrapText="1"/>
    </xf>
    <xf numFmtId="3" fontId="1" fillId="0" borderId="3" xfId="0" applyNumberFormat="1" applyFont="1" applyBorder="1" applyAlignment="1">
      <alignment horizontal="right" vertical="center"/>
    </xf>
    <xf numFmtId="0" fontId="0" fillId="0" borderId="7" xfId="0" applyFont="1" applyBorder="1" applyAlignment="1">
      <alignment horizontal="center" vertical="center"/>
    </xf>
    <xf numFmtId="1" fontId="0" fillId="0" borderId="7" xfId="0" applyNumberFormat="1" applyBorder="1" applyAlignment="1" quotePrefix="1">
      <alignment vertical="center" wrapText="1"/>
    </xf>
    <xf numFmtId="0" fontId="0" fillId="0" borderId="13" xfId="0" applyBorder="1" applyAlignment="1">
      <alignment vertical="center"/>
    </xf>
    <xf numFmtId="0" fontId="0" fillId="0" borderId="8" xfId="0" applyBorder="1" applyAlignment="1">
      <alignment vertical="center"/>
    </xf>
    <xf numFmtId="0" fontId="0" fillId="0" borderId="4" xfId="0" applyFont="1" applyBorder="1" applyAlignment="1">
      <alignment horizontal="center" vertical="center"/>
    </xf>
    <xf numFmtId="0" fontId="0" fillId="0" borderId="5" xfId="0" applyFont="1" applyBorder="1" applyAlignment="1">
      <alignment horizontal="left" vertical="center"/>
    </xf>
    <xf numFmtId="0" fontId="0" fillId="0" borderId="3" xfId="0" applyFont="1" applyBorder="1" applyAlignment="1">
      <alignment horizontal="center" vertical="center"/>
    </xf>
    <xf numFmtId="0" fontId="0" fillId="0" borderId="7" xfId="0" applyFont="1" applyBorder="1" applyAlignment="1">
      <alignment horizontal="left" vertical="center"/>
    </xf>
    <xf numFmtId="1" fontId="0" fillId="0" borderId="13" xfId="0" applyNumberFormat="1" applyBorder="1" applyAlignment="1" quotePrefix="1">
      <alignment vertical="center" wrapText="1"/>
    </xf>
    <xf numFmtId="0" fontId="0" fillId="0" borderId="13" xfId="0" applyBorder="1" applyAlignment="1">
      <alignment wrapText="1"/>
    </xf>
    <xf numFmtId="0" fontId="0" fillId="0" borderId="8" xfId="0" applyBorder="1" applyAlignment="1">
      <alignment wrapText="1"/>
    </xf>
    <xf numFmtId="3" fontId="0" fillId="0" borderId="3" xfId="0" applyNumberFormat="1" applyFont="1" applyBorder="1" applyAlignment="1">
      <alignment horizontal="right" vertical="center"/>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3" fontId="0" fillId="0" borderId="2" xfId="0" applyNumberFormat="1" applyBorder="1" applyAlignment="1">
      <alignment horizontal="right" vertical="center" wrapText="1"/>
    </xf>
    <xf numFmtId="3" fontId="0" fillId="0" borderId="2" xfId="0" applyNumberFormat="1" applyBorder="1" applyAlignment="1" quotePrefix="1">
      <alignment horizontal="center" vertical="center"/>
    </xf>
    <xf numFmtId="164" fontId="1" fillId="0" borderId="2" xfId="0" applyNumberFormat="1" applyFont="1" applyBorder="1" applyAlignment="1" quotePrefix="1">
      <alignment horizontal="center" vertical="center"/>
    </xf>
    <xf numFmtId="0" fontId="0" fillId="0" borderId="3" xfId="0" applyFont="1" applyBorder="1" applyAlignment="1">
      <alignment horizontal="left" vertical="center"/>
    </xf>
    <xf numFmtId="1" fontId="0" fillId="0" borderId="7" xfId="0" applyNumberFormat="1" applyBorder="1" applyAlignment="1" quotePrefix="1">
      <alignment horizontal="left" vertical="center" wrapText="1"/>
    </xf>
    <xf numFmtId="0" fontId="0" fillId="0" borderId="13" xfId="0" applyBorder="1" applyAlignment="1">
      <alignment horizontal="left" vertical="center"/>
    </xf>
    <xf numFmtId="0" fontId="0" fillId="0" borderId="8" xfId="0" applyBorder="1" applyAlignment="1">
      <alignment horizontal="left" vertical="center"/>
    </xf>
    <xf numFmtId="3" fontId="0" fillId="0" borderId="3" xfId="0" applyNumberFormat="1" applyBorder="1" applyAlignment="1">
      <alignment horizontal="right" vertical="center" wrapText="1"/>
    </xf>
    <xf numFmtId="164" fontId="1" fillId="0" borderId="3" xfId="0" applyNumberFormat="1" applyFont="1" applyBorder="1" applyAlignment="1" quotePrefix="1">
      <alignment horizontal="center" vertical="center"/>
    </xf>
    <xf numFmtId="0" fontId="0" fillId="0" borderId="14"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Alignment="1">
      <alignment horizontal="left" vertical="center" wrapText="1"/>
    </xf>
    <xf numFmtId="3" fontId="0" fillId="0" borderId="4" xfId="0" applyNumberFormat="1" applyBorder="1" applyAlignment="1">
      <alignment vertical="center"/>
    </xf>
    <xf numFmtId="164" fontId="0" fillId="0" borderId="4" xfId="0" applyNumberFormat="1" applyFont="1" applyBorder="1" applyAlignment="1">
      <alignment horizontal="center" vertical="center"/>
    </xf>
    <xf numFmtId="0" fontId="0" fillId="0" borderId="5" xfId="0" applyFont="1" applyBorder="1" applyAlignment="1" quotePrefix="1">
      <alignment horizontal="left" vertical="center" wrapText="1"/>
    </xf>
    <xf numFmtId="3" fontId="0" fillId="0" borderId="9" xfId="0" applyNumberFormat="1" applyFont="1" applyBorder="1" applyAlignment="1">
      <alignment horizontal="right" vertical="center" wrapText="1"/>
    </xf>
    <xf numFmtId="0" fontId="0" fillId="0" borderId="0" xfId="0" applyFont="1" applyAlignment="1">
      <alignment vertical="center" wrapText="1"/>
    </xf>
    <xf numFmtId="0" fontId="0" fillId="0" borderId="9" xfId="0" applyFont="1" applyBorder="1" applyAlignment="1">
      <alignment vertical="center" wrapText="1"/>
    </xf>
    <xf numFmtId="0" fontId="0" fillId="0" borderId="3" xfId="0" applyBorder="1" applyAlignment="1">
      <alignment horizontal="center" vertical="center"/>
    </xf>
    <xf numFmtId="0" fontId="1" fillId="0" borderId="3" xfId="0" applyFont="1" applyBorder="1" applyAlignment="1">
      <alignment horizontal="center" vertical="top"/>
    </xf>
    <xf numFmtId="0" fontId="0" fillId="0" borderId="0" xfId="0" applyFont="1" applyBorder="1" applyAlignment="1" quotePrefix="1">
      <alignment horizontal="left" vertical="center" wrapText="1"/>
    </xf>
    <xf numFmtId="0" fontId="0" fillId="0" borderId="0" xfId="0" applyAlignment="1">
      <alignment horizontal="left" vertical="center" wrapText="1"/>
    </xf>
    <xf numFmtId="3" fontId="0" fillId="0" borderId="4" xfId="0" applyNumberFormat="1" applyFill="1" applyBorder="1" applyAlignment="1">
      <alignment horizontal="right" vertical="center"/>
    </xf>
    <xf numFmtId="0" fontId="0" fillId="0" borderId="13" xfId="0" applyBorder="1" applyAlignment="1">
      <alignment vertical="center" wrapText="1"/>
    </xf>
    <xf numFmtId="0" fontId="0" fillId="0" borderId="8" xfId="0" applyBorder="1" applyAlignment="1">
      <alignment vertical="center" wrapText="1"/>
    </xf>
    <xf numFmtId="3" fontId="0" fillId="0" borderId="13" xfId="0" applyNumberFormat="1" applyBorder="1" applyAlignment="1">
      <alignment horizontal="right" vertical="center"/>
    </xf>
    <xf numFmtId="0" fontId="0" fillId="0" borderId="9" xfId="0" applyBorder="1" applyAlignment="1">
      <alignment horizontal="left" vertical="center" wrapText="1"/>
    </xf>
    <xf numFmtId="0" fontId="17" fillId="0" borderId="5" xfId="0" applyFont="1"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0" xfId="0" applyAlignment="1">
      <alignment vertical="center" wrapText="1"/>
    </xf>
    <xf numFmtId="0" fontId="0" fillId="0" borderId="9" xfId="0" applyBorder="1" applyAlignment="1">
      <alignment vertical="center" wrapText="1"/>
    </xf>
    <xf numFmtId="0" fontId="0" fillId="0" borderId="7" xfId="0" applyFont="1" applyBorder="1"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Alignment="1" quotePrefix="1">
      <alignment/>
    </xf>
    <xf numFmtId="164" fontId="0" fillId="0" borderId="4" xfId="0" applyNumberFormat="1" applyFont="1" applyBorder="1" applyAlignment="1" quotePrefix="1">
      <alignment horizontal="center" vertical="center"/>
    </xf>
    <xf numFmtId="0" fontId="16" fillId="0" borderId="5" xfId="0" applyFont="1" applyBorder="1" applyAlignment="1" quotePrefix="1">
      <alignment horizontal="left" vertical="center" wrapText="1"/>
    </xf>
    <xf numFmtId="0" fontId="16" fillId="0" borderId="7" xfId="0" applyFont="1" applyBorder="1" applyAlignment="1">
      <alignment horizontal="left" vertical="center" wrapText="1"/>
    </xf>
    <xf numFmtId="0" fontId="16" fillId="0" borderId="13" xfId="0" applyFont="1" applyBorder="1" applyAlignment="1">
      <alignment horizontal="left" vertical="center" wrapText="1"/>
    </xf>
    <xf numFmtId="0" fontId="16" fillId="0" borderId="8" xfId="0" applyFont="1" applyBorder="1" applyAlignment="1">
      <alignment horizontal="left" vertical="center" wrapText="1"/>
    </xf>
    <xf numFmtId="0" fontId="0" fillId="0" borderId="4" xfId="0" applyFont="1" applyBorder="1" applyAlignment="1">
      <alignment/>
    </xf>
    <xf numFmtId="3" fontId="0" fillId="0" borderId="5" xfId="0" applyNumberFormat="1" applyBorder="1" applyAlignment="1">
      <alignment horizontal="right" vertical="center"/>
    </xf>
    <xf numFmtId="0" fontId="17" fillId="0" borderId="5" xfId="0" applyFont="1" applyBorder="1" applyAlignment="1">
      <alignment vertical="center" wrapText="1"/>
    </xf>
    <xf numFmtId="0" fontId="0" fillId="0" borderId="0" xfId="0" applyBorder="1" applyAlignment="1">
      <alignment horizontal="left" vertical="center" wrapText="1"/>
    </xf>
    <xf numFmtId="0" fontId="0" fillId="0" borderId="3" xfId="0" applyBorder="1" applyAlignment="1">
      <alignment/>
    </xf>
    <xf numFmtId="3" fontId="0" fillId="0" borderId="7" xfId="0" applyNumberFormat="1" applyBorder="1" applyAlignment="1">
      <alignment horizontal="right" vertical="center"/>
    </xf>
    <xf numFmtId="0" fontId="0" fillId="0" borderId="13" xfId="0" applyFont="1" applyBorder="1" applyAlignment="1" quotePrefix="1">
      <alignment horizontal="left" vertical="center" wrapText="1"/>
    </xf>
    <xf numFmtId="0" fontId="2" fillId="0"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1" fillId="0" borderId="1"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0" fontId="1" fillId="0" borderId="15" xfId="0" applyFont="1" applyBorder="1" applyAlignment="1">
      <alignment horizontal="center" vertical="center"/>
    </xf>
    <xf numFmtId="0" fontId="1" fillId="0" borderId="1"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protection/>
    </xf>
    <xf numFmtId="0" fontId="0" fillId="0" borderId="1" xfId="0" applyNumberFormat="1" applyFont="1" applyFill="1" applyBorder="1" applyAlignment="1" applyProtection="1">
      <alignment horizontal="center" vertical="center"/>
      <protection/>
    </xf>
    <xf numFmtId="3" fontId="0" fillId="0" borderId="1" xfId="0" applyNumberFormat="1" applyFont="1" applyFill="1" applyBorder="1" applyAlignment="1" applyProtection="1">
      <alignment horizontal="center" vertical="center"/>
      <protection/>
    </xf>
    <xf numFmtId="3" fontId="0" fillId="0" borderId="1" xfId="0" applyNumberFormat="1" applyFont="1" applyBorder="1" applyAlignment="1">
      <alignment horizontal="center" vertical="center"/>
    </xf>
    <xf numFmtId="164" fontId="0" fillId="0" borderId="1" xfId="0" applyNumberFormat="1" applyFont="1" applyBorder="1" applyAlignment="1">
      <alignment horizontal="center" vertical="center"/>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protection/>
    </xf>
    <xf numFmtId="0" fontId="0" fillId="0" borderId="3" xfId="0" applyNumberFormat="1" applyFont="1" applyFill="1" applyBorder="1" applyAlignment="1" applyProtection="1">
      <alignment horizontal="center" vertical="center"/>
      <protection/>
    </xf>
    <xf numFmtId="3" fontId="0" fillId="0" borderId="3"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left" vertical="center"/>
      <protection/>
    </xf>
    <xf numFmtId="3" fontId="0" fillId="0" borderId="1" xfId="0" applyNumberFormat="1" applyFont="1" applyFill="1" applyBorder="1" applyAlignment="1" applyProtection="1">
      <alignment horizontal="center"/>
      <protection/>
    </xf>
    <xf numFmtId="3" fontId="0" fillId="0" borderId="1" xfId="0" applyNumberFormat="1" applyFont="1" applyBorder="1" applyAlignment="1" quotePrefix="1">
      <alignment horizontal="center" vertical="center"/>
    </xf>
    <xf numFmtId="164" fontId="0" fillId="0" borderId="1" xfId="0" applyNumberFormat="1" applyFont="1" applyBorder="1" applyAlignment="1" quotePrefix="1">
      <alignment horizontal="center" vertical="center"/>
    </xf>
    <xf numFmtId="0" fontId="3" fillId="0" borderId="4"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center" vertical="top"/>
      <protection/>
    </xf>
    <xf numFmtId="0" fontId="3" fillId="0" borderId="15"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protection/>
    </xf>
    <xf numFmtId="0" fontId="3" fillId="0" borderId="3" xfId="0" applyNumberFormat="1" applyFont="1" applyFill="1" applyBorder="1" applyAlignment="1" applyProtection="1">
      <alignment/>
      <protection/>
    </xf>
    <xf numFmtId="0" fontId="3" fillId="0" borderId="10" xfId="0" applyNumberFormat="1" applyFont="1" applyFill="1" applyBorder="1" applyAlignment="1" applyProtection="1">
      <alignment vertical="center"/>
      <protection/>
    </xf>
    <xf numFmtId="0" fontId="3" fillId="0" borderId="15"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protection/>
    </xf>
    <xf numFmtId="0" fontId="3" fillId="0" borderId="14" xfId="0" applyNumberFormat="1" applyFont="1" applyFill="1" applyBorder="1" applyAlignment="1" applyProtection="1">
      <alignment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protection/>
    </xf>
    <xf numFmtId="0" fontId="0" fillId="0" borderId="2" xfId="0" applyNumberFormat="1" applyFont="1" applyFill="1" applyBorder="1" applyAlignment="1" applyProtection="1">
      <alignment horizontal="center" vertical="center"/>
      <protection/>
    </xf>
    <xf numFmtId="3" fontId="0" fillId="0" borderId="2" xfId="0" applyNumberFormat="1" applyFont="1" applyFill="1" applyBorder="1" applyAlignment="1" applyProtection="1">
      <alignment horizontal="center" vertical="center"/>
      <protection/>
    </xf>
    <xf numFmtId="3" fontId="0" fillId="0" borderId="2" xfId="0" applyNumberFormat="1" applyFont="1" applyBorder="1" applyAlignment="1">
      <alignment horizontal="center" vertical="center"/>
    </xf>
    <xf numFmtId="164" fontId="0" fillId="0" borderId="2" xfId="0" applyNumberFormat="1" applyFont="1" applyBorder="1" applyAlignment="1">
      <alignment horizontal="center" vertical="center"/>
    </xf>
    <xf numFmtId="0" fontId="3" fillId="0" borderId="7" xfId="0" applyNumberFormat="1" applyFont="1" applyFill="1" applyBorder="1" applyAlignment="1" applyProtection="1">
      <alignment vertical="top"/>
      <protection/>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protection/>
    </xf>
    <xf numFmtId="0" fontId="0" fillId="0" borderId="3" xfId="0" applyNumberFormat="1" applyFont="1" applyFill="1" applyBorder="1" applyAlignment="1" applyProtection="1">
      <alignment horizontal="center" vertical="center"/>
      <protection/>
    </xf>
    <xf numFmtId="3" fontId="0" fillId="0" borderId="3" xfId="0" applyNumberFormat="1" applyFont="1" applyBorder="1" applyAlignment="1">
      <alignment horizontal="center" vertical="center"/>
    </xf>
    <xf numFmtId="0" fontId="3" fillId="0" borderId="2" xfId="0" applyNumberFormat="1" applyFont="1" applyFill="1" applyBorder="1" applyAlignment="1" applyProtection="1">
      <alignment vertical="top" wrapText="1"/>
      <protection/>
    </xf>
    <xf numFmtId="0" fontId="3"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0" fillId="0" borderId="2" xfId="0" applyNumberFormat="1" applyFont="1" applyFill="1" applyBorder="1" applyAlignment="1" applyProtection="1">
      <alignment horizontal="center" vertical="center"/>
      <protection/>
    </xf>
    <xf numFmtId="3" fontId="0" fillId="0" borderId="2" xfId="0" applyNumberFormat="1" applyFont="1" applyFill="1" applyBorder="1" applyAlignment="1" applyProtection="1">
      <alignment horizontal="center" vertical="center"/>
      <protection/>
    </xf>
    <xf numFmtId="3" fontId="0" fillId="0" borderId="2" xfId="0" applyNumberFormat="1" applyFont="1" applyBorder="1" applyAlignment="1">
      <alignment horizontal="center" vertical="center"/>
    </xf>
    <xf numFmtId="164" fontId="0" fillId="0" borderId="2" xfId="0" applyNumberFormat="1" applyFont="1" applyBorder="1" applyAlignment="1">
      <alignment horizontal="center" vertical="center"/>
    </xf>
    <xf numFmtId="0" fontId="3" fillId="0" borderId="0"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vertical="center"/>
      <protection/>
    </xf>
    <xf numFmtId="164" fontId="0" fillId="0" borderId="3" xfId="0" applyNumberFormat="1" applyFont="1" applyBorder="1" applyAlignment="1">
      <alignment horizontal="center" vertical="center"/>
    </xf>
    <xf numFmtId="3" fontId="0" fillId="0" borderId="2" xfId="0" applyNumberFormat="1" applyFont="1" applyFill="1" applyBorder="1" applyAlignment="1" applyProtection="1" quotePrefix="1">
      <alignment horizontal="center" vertical="center"/>
      <protection/>
    </xf>
    <xf numFmtId="0" fontId="0"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top"/>
      <protection/>
    </xf>
    <xf numFmtId="3" fontId="0" fillId="0" borderId="1" xfId="0" applyNumberFormat="1" applyFont="1" applyFill="1" applyBorder="1" applyAlignment="1" applyProtection="1" quotePrefix="1">
      <alignment horizontal="center" vertical="center"/>
      <protection/>
    </xf>
    <xf numFmtId="0" fontId="3"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left" vertical="center"/>
      <protection/>
    </xf>
    <xf numFmtId="0" fontId="18" fillId="0" borderId="0" xfId="0" applyNumberFormat="1" applyFont="1" applyFill="1" applyBorder="1" applyAlignment="1" applyProtection="1">
      <alignment/>
      <protection/>
    </xf>
    <xf numFmtId="0" fontId="0" fillId="0" borderId="0" xfId="0" applyFont="1" applyAlignment="1">
      <alignment/>
    </xf>
    <xf numFmtId="0" fontId="0" fillId="0" borderId="13" xfId="0" applyBorder="1" applyAlignment="1">
      <alignment horizontal="right" vertical="center"/>
    </xf>
    <xf numFmtId="0" fontId="1" fillId="0" borderId="1"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wrapText="1"/>
    </xf>
    <xf numFmtId="0" fontId="0" fillId="0" borderId="6"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vertical="center" wrapText="1"/>
    </xf>
    <xf numFmtId="0" fontId="0" fillId="0" borderId="6" xfId="0" applyBorder="1" applyAlignment="1">
      <alignment vertical="center" wrapText="1"/>
    </xf>
    <xf numFmtId="3" fontId="0" fillId="0" borderId="1" xfId="0" applyNumberFormat="1" applyBorder="1" applyAlignment="1">
      <alignment horizontal="right" vertical="center" wrapText="1"/>
    </xf>
    <xf numFmtId="164" fontId="0" fillId="0" borderId="1" xfId="0" applyNumberFormat="1" applyBorder="1" applyAlignment="1">
      <alignment horizontal="center" vertical="center" wrapText="1"/>
    </xf>
    <xf numFmtId="0" fontId="0" fillId="0" borderId="10" xfId="0" applyBorder="1" applyAlignment="1">
      <alignment horizontal="center" vertical="center" wrapText="1"/>
    </xf>
    <xf numFmtId="3" fontId="0" fillId="0" borderId="1" xfId="0" applyNumberFormat="1" applyBorder="1" applyAlignment="1" quotePrefix="1">
      <alignment horizontal="center" vertical="center" wrapText="1"/>
    </xf>
    <xf numFmtId="164" fontId="0" fillId="0" borderId="1" xfId="0" applyNumberFormat="1" applyBorder="1" applyAlignment="1" quotePrefix="1">
      <alignment horizontal="center" vertical="center" wrapText="1"/>
    </xf>
    <xf numFmtId="0" fontId="0" fillId="0" borderId="10" xfId="0" applyFont="1" applyBorder="1" applyAlignment="1">
      <alignment horizontal="left" vertical="center" wrapText="1"/>
    </xf>
    <xf numFmtId="0" fontId="0" fillId="0" borderId="15" xfId="0" applyFont="1" applyBorder="1" applyAlignment="1">
      <alignment horizontal="left" vertical="center" wrapText="1"/>
    </xf>
    <xf numFmtId="0" fontId="1" fillId="0" borderId="10" xfId="0" applyFont="1" applyBorder="1" applyAlignment="1">
      <alignment horizontal="center" vertical="center"/>
    </xf>
    <xf numFmtId="0" fontId="0" fillId="0" borderId="15" xfId="0" applyBorder="1" applyAlignment="1">
      <alignment/>
    </xf>
    <xf numFmtId="0" fontId="0" fillId="0" borderId="6" xfId="0" applyBorder="1" applyAlignment="1">
      <alignment/>
    </xf>
    <xf numFmtId="3" fontId="1" fillId="0" borderId="1"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164" fontId="1" fillId="0" borderId="1" xfId="0" applyNumberFormat="1" applyFont="1" applyBorder="1" applyAlignment="1">
      <alignment horizontal="center" vertical="center" wrapText="1"/>
    </xf>
    <xf numFmtId="0" fontId="0" fillId="0" borderId="0" xfId="0" applyFont="1" applyAlignment="1">
      <alignment/>
    </xf>
    <xf numFmtId="0" fontId="0" fillId="0" borderId="0" xfId="0" applyAlignment="1">
      <alignment vertical="center" wrapText="1"/>
    </xf>
    <xf numFmtId="0" fontId="0" fillId="0" borderId="0" xfId="0" applyAlignment="1">
      <alignment horizontal="righ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1" fillId="0" borderId="10" xfId="0" applyFont="1" applyBorder="1" applyAlignment="1">
      <alignment horizontal="center" vertical="center" wrapText="1"/>
    </xf>
    <xf numFmtId="0" fontId="0" fillId="0" borderId="6" xfId="0" applyBorder="1" applyAlignment="1">
      <alignment horizontal="center" vertical="center"/>
    </xf>
    <xf numFmtId="0" fontId="1" fillId="0" borderId="1" xfId="0" applyFont="1" applyBorder="1" applyAlignment="1">
      <alignment horizontal="left" vertical="center" wrapText="1"/>
    </xf>
    <xf numFmtId="3" fontId="1" fillId="0" borderId="1" xfId="0" applyNumberFormat="1" applyFont="1" applyBorder="1" applyAlignment="1">
      <alignment vertical="center" wrapText="1"/>
    </xf>
    <xf numFmtId="165"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0" fillId="0" borderId="1" xfId="0" applyBorder="1" applyAlignment="1">
      <alignment horizontal="left" vertical="center" wrapText="1"/>
    </xf>
    <xf numFmtId="3" fontId="0" fillId="0" borderId="1" xfId="0" applyNumberFormat="1" applyFont="1" applyBorder="1" applyAlignment="1">
      <alignment vertical="center" wrapText="1"/>
    </xf>
    <xf numFmtId="165" fontId="0" fillId="0" borderId="1" xfId="0" applyNumberFormat="1" applyFont="1" applyBorder="1" applyAlignment="1">
      <alignment horizontal="center" vertical="center" wrapText="1"/>
    </xf>
    <xf numFmtId="1" fontId="0"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3" fontId="0" fillId="0" borderId="1" xfId="0" applyNumberFormat="1" applyFont="1" applyBorder="1" applyAlignment="1">
      <alignment horizontal="right" vertical="center" wrapText="1"/>
    </xf>
    <xf numFmtId="0" fontId="0" fillId="0" borderId="1" xfId="0" applyBorder="1" applyAlignment="1" quotePrefix="1">
      <alignment horizontal="center" vertical="center"/>
    </xf>
    <xf numFmtId="3" fontId="0" fillId="0" borderId="1" xfId="0" applyNumberFormat="1" applyFont="1" applyBorder="1" applyAlignment="1" quotePrefix="1">
      <alignment vertical="center" wrapText="1"/>
    </xf>
    <xf numFmtId="3" fontId="1" fillId="0" borderId="1" xfId="0" applyNumberFormat="1" applyFont="1" applyBorder="1" applyAlignment="1" quotePrefix="1">
      <alignment horizontal="center" vertical="center" wrapText="1"/>
    </xf>
    <xf numFmtId="0" fontId="0" fillId="0" borderId="9" xfId="0" applyBorder="1" applyAlignment="1">
      <alignment horizontal="center" vertical="center" wrapText="1"/>
    </xf>
    <xf numFmtId="3" fontId="0" fillId="0" borderId="4" xfId="0" applyNumberFormat="1" applyBorder="1" applyAlignment="1">
      <alignment horizontal="right" vertical="center" wrapText="1"/>
    </xf>
    <xf numFmtId="3" fontId="0" fillId="0" borderId="5" xfId="0" applyNumberFormat="1" applyBorder="1" applyAlignment="1">
      <alignment horizontal="right" vertical="center" wrapText="1"/>
    </xf>
    <xf numFmtId="0" fontId="0" fillId="0" borderId="5" xfId="0" applyBorder="1" applyAlignment="1">
      <alignment horizontal="left" vertical="center" wrapText="1"/>
    </xf>
    <xf numFmtId="165" fontId="0" fillId="0" borderId="4" xfId="0" applyNumberFormat="1" applyFont="1"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horizontal="left" vertical="top" wrapText="1"/>
    </xf>
    <xf numFmtId="3" fontId="0" fillId="0" borderId="4" xfId="0" applyNumberFormat="1" applyBorder="1" applyAlignment="1">
      <alignment horizontal="right" vertical="top" wrapText="1"/>
    </xf>
    <xf numFmtId="165" fontId="0" fillId="0" borderId="4" xfId="0" applyNumberFormat="1" applyFont="1" applyBorder="1" applyAlignment="1">
      <alignment horizontal="center" vertical="top" wrapText="1"/>
    </xf>
    <xf numFmtId="0" fontId="0" fillId="0" borderId="8" xfId="0" applyBorder="1" applyAlignment="1">
      <alignment horizontal="center" vertical="center" wrapText="1"/>
    </xf>
    <xf numFmtId="0" fontId="0" fillId="0" borderId="3" xfId="0" applyBorder="1" applyAlignment="1">
      <alignment vertical="center" wrapText="1"/>
    </xf>
    <xf numFmtId="0" fontId="0" fillId="0" borderId="7" xfId="0" applyBorder="1" applyAlignment="1">
      <alignment vertical="center" wrapText="1"/>
    </xf>
    <xf numFmtId="0" fontId="0" fillId="0" borderId="7" xfId="0" applyBorder="1" applyAlignment="1">
      <alignment horizontal="center" vertical="center" wrapText="1"/>
    </xf>
    <xf numFmtId="0" fontId="0" fillId="0" borderId="7" xfId="0" applyBorder="1" applyAlignment="1">
      <alignment horizontal="left" vertical="top" wrapText="1"/>
    </xf>
    <xf numFmtId="3" fontId="0" fillId="0" borderId="3" xfId="0" applyNumberFormat="1" applyBorder="1" applyAlignment="1">
      <alignment horizontal="right" vertical="top" wrapText="1"/>
    </xf>
    <xf numFmtId="3" fontId="0" fillId="0" borderId="3" xfId="0" applyNumberFormat="1" applyBorder="1" applyAlignment="1" quotePrefix="1">
      <alignment horizontal="center" vertical="top" wrapText="1"/>
    </xf>
    <xf numFmtId="165" fontId="0" fillId="0" borderId="3" xfId="0" applyNumberFormat="1" applyFont="1" applyBorder="1" applyAlignment="1" quotePrefix="1">
      <alignment horizontal="center" vertical="top" wrapText="1"/>
    </xf>
    <xf numFmtId="0" fontId="0" fillId="0" borderId="4" xfId="0" applyBorder="1" applyAlignment="1">
      <alignment vertical="center" wrapText="1"/>
    </xf>
    <xf numFmtId="3" fontId="0" fillId="0" borderId="4" xfId="0" applyNumberFormat="1" applyBorder="1" applyAlignment="1" quotePrefix="1">
      <alignment horizontal="center" vertical="top" wrapText="1"/>
    </xf>
    <xf numFmtId="165" fontId="0" fillId="0" borderId="4" xfId="0" applyNumberFormat="1" applyFont="1" applyBorder="1" applyAlignment="1" quotePrefix="1">
      <alignment horizontal="center"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3" fontId="0" fillId="0" borderId="1" xfId="0" applyNumberFormat="1" applyBorder="1" applyAlignment="1">
      <alignment horizontal="right" vertical="top" wrapText="1"/>
    </xf>
    <xf numFmtId="3" fontId="0" fillId="0" borderId="1" xfId="0" applyNumberFormat="1" applyBorder="1" applyAlignment="1" quotePrefix="1">
      <alignment horizontal="center" vertical="top" wrapText="1"/>
    </xf>
    <xf numFmtId="165" fontId="0" fillId="0" borderId="1" xfId="0" applyNumberFormat="1" applyFont="1" applyBorder="1" applyAlignment="1">
      <alignment horizontal="center" vertical="top"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3" fontId="1" fillId="0" borderId="4" xfId="0" applyNumberFormat="1" applyFont="1" applyBorder="1" applyAlignment="1">
      <alignment horizontal="right" vertical="center" wrapText="1"/>
    </xf>
    <xf numFmtId="3" fontId="1" fillId="0" borderId="4" xfId="0" applyNumberFormat="1" applyFont="1" applyBorder="1" applyAlignment="1" quotePrefix="1">
      <alignment horizontal="center" vertical="center" wrapText="1"/>
    </xf>
    <xf numFmtId="165" fontId="1" fillId="0" borderId="4" xfId="0" applyNumberFormat="1" applyFont="1" applyBorder="1" applyAlignment="1" quotePrefix="1">
      <alignment horizontal="center" vertical="center" wrapText="1"/>
    </xf>
    <xf numFmtId="3" fontId="0" fillId="0" borderId="4" xfId="0" applyNumberFormat="1" applyBorder="1" applyAlignment="1" quotePrefix="1">
      <alignment horizontal="center" vertical="center" wrapText="1"/>
    </xf>
    <xf numFmtId="165" fontId="0" fillId="0" borderId="4" xfId="0" applyNumberFormat="1" applyFont="1" applyBorder="1" applyAlignment="1" quotePrefix="1">
      <alignment horizontal="center" vertical="center" wrapText="1"/>
    </xf>
    <xf numFmtId="0" fontId="0" fillId="0" borderId="4" xfId="0" applyBorder="1" applyAlignment="1">
      <alignment horizontal="left" vertical="center" wrapText="1"/>
    </xf>
    <xf numFmtId="0" fontId="1" fillId="0" borderId="6" xfId="0" applyFont="1" applyBorder="1" applyAlignment="1">
      <alignment horizontal="center" vertical="center" wrapText="1"/>
    </xf>
    <xf numFmtId="3" fontId="1" fillId="0" borderId="10" xfId="0" applyNumberFormat="1" applyFont="1" applyBorder="1" applyAlignment="1">
      <alignment horizontal="right" vertical="center" wrapText="1"/>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horizontal="right" vertical="center" wrapText="1"/>
    </xf>
    <xf numFmtId="0" fontId="0" fillId="0" borderId="0" xfId="0" applyAlignment="1">
      <alignment horizontal="center" vertical="center" wrapText="1"/>
    </xf>
    <xf numFmtId="0" fontId="2" fillId="0" borderId="0" xfId="0" applyFont="1" applyFill="1" applyBorder="1" applyAlignment="1">
      <alignment horizontal="center" vertical="center" wrapText="1"/>
    </xf>
    <xf numFmtId="165" fontId="1" fillId="0" borderId="1" xfId="0" applyNumberFormat="1" applyFont="1" applyBorder="1" applyAlignment="1">
      <alignment horizontal="right" vertical="center" wrapText="1"/>
    </xf>
    <xf numFmtId="0" fontId="0" fillId="0" borderId="10" xfId="0" applyFont="1" applyBorder="1" applyAlignment="1">
      <alignment horizontal="left" vertical="center" wrapText="1"/>
    </xf>
    <xf numFmtId="165" fontId="0" fillId="0" borderId="1" xfId="0" applyNumberFormat="1" applyFont="1" applyBorder="1" applyAlignment="1">
      <alignment horizontal="right" vertical="center" wrapText="1"/>
    </xf>
    <xf numFmtId="165" fontId="0" fillId="0" borderId="2" xfId="0" applyNumberFormat="1" applyFont="1" applyBorder="1" applyAlignment="1">
      <alignment horizontal="right" vertical="center" wrapText="1"/>
    </xf>
    <xf numFmtId="165" fontId="0" fillId="0" borderId="4" xfId="0" applyNumberFormat="1" applyFont="1" applyBorder="1" applyAlignment="1">
      <alignment horizontal="right" vertical="center" wrapText="1"/>
    </xf>
    <xf numFmtId="0" fontId="0" fillId="0" borderId="3" xfId="0"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13" fillId="0" borderId="0" xfId="0" applyFont="1" applyAlignment="1">
      <alignment horizontal="right" vertical="center"/>
    </xf>
    <xf numFmtId="0" fontId="11" fillId="0" borderId="0" xfId="0" applyFont="1" applyAlignment="1">
      <alignment horizontal="left" vertical="center"/>
    </xf>
    <xf numFmtId="0" fontId="21" fillId="0" borderId="0" xfId="0" applyFont="1" applyAlignment="1">
      <alignment horizontal="left" vertical="center"/>
    </xf>
    <xf numFmtId="0" fontId="12" fillId="0" borderId="0" xfId="0" applyFont="1" applyAlignment="1">
      <alignment horizontal="left" vertical="center"/>
    </xf>
    <xf numFmtId="0" fontId="0" fillId="0" borderId="0" xfId="0" applyAlignment="1">
      <alignment vertical="center"/>
    </xf>
    <xf numFmtId="0" fontId="22" fillId="0" borderId="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5" xfId="0" applyFont="1" applyBorder="1" applyAlignment="1">
      <alignment horizontal="center" vertical="center" wrapText="1"/>
    </xf>
    <xf numFmtId="3" fontId="23" fillId="0" borderId="2"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22" fillId="0" borderId="2" xfId="0" applyFont="1" applyBorder="1" applyAlignment="1">
      <alignment horizontal="center" vertical="center" wrapText="1"/>
    </xf>
    <xf numFmtId="3" fontId="0" fillId="0" borderId="4" xfId="0" applyNumberFormat="1" applyBorder="1" applyAlignment="1">
      <alignment/>
    </xf>
    <xf numFmtId="0" fontId="0" fillId="0" borderId="4" xfId="0" applyBorder="1" applyAlignment="1">
      <alignment horizontal="center"/>
    </xf>
    <xf numFmtId="0" fontId="11" fillId="0" borderId="1" xfId="0" applyFont="1" applyBorder="1" applyAlignment="1">
      <alignment horizontal="center" vertical="center"/>
    </xf>
    <xf numFmtId="0" fontId="22" fillId="0" borderId="3"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3" fontId="0" fillId="0" borderId="3" xfId="0" applyNumberFormat="1" applyBorder="1" applyAlignment="1">
      <alignment/>
    </xf>
    <xf numFmtId="0" fontId="0" fillId="0" borderId="3" xfId="0" applyBorder="1" applyAlignment="1">
      <alignment horizontal="center"/>
    </xf>
    <xf numFmtId="0" fontId="22" fillId="0" borderId="1" xfId="0" applyFont="1" applyBorder="1" applyAlignment="1">
      <alignment horizontal="center" vertical="center"/>
    </xf>
    <xf numFmtId="0" fontId="22" fillId="0" borderId="10" xfId="0" applyFont="1" applyBorder="1" applyAlignment="1">
      <alignment horizontal="center" vertical="center"/>
    </xf>
    <xf numFmtId="0" fontId="22" fillId="0" borderId="1" xfId="0" applyFont="1" applyFill="1" applyBorder="1" applyAlignment="1">
      <alignment horizontal="center" vertical="center"/>
    </xf>
    <xf numFmtId="3"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0" fontId="23" fillId="0" borderId="10" xfId="0" applyFont="1" applyBorder="1" applyAlignment="1">
      <alignment horizontal="center" vertical="center"/>
    </xf>
    <xf numFmtId="0" fontId="0" fillId="0" borderId="6" xfId="0" applyBorder="1" applyAlignment="1">
      <alignment horizontal="center" vertical="center"/>
    </xf>
    <xf numFmtId="3" fontId="23" fillId="0" borderId="1" xfId="0" applyNumberFormat="1" applyFont="1" applyBorder="1" applyAlignment="1">
      <alignment horizontal="right" vertical="center"/>
    </xf>
    <xf numFmtId="3" fontId="23" fillId="0" borderId="1" xfId="0" applyNumberFormat="1" applyFont="1" applyBorder="1" applyAlignment="1">
      <alignment horizontal="right" vertical="center" wrapText="1"/>
    </xf>
    <xf numFmtId="164" fontId="23"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1" xfId="0" applyNumberFormat="1" applyFont="1" applyBorder="1" applyAlignment="1">
      <alignment horizontal="left" vertical="center" wrapText="1"/>
    </xf>
    <xf numFmtId="49"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3" fontId="12" fillId="0" borderId="1" xfId="0" applyNumberFormat="1" applyFont="1" applyBorder="1" applyAlignment="1">
      <alignment horizontal="right" vertical="center"/>
    </xf>
    <xf numFmtId="3" fontId="12" fillId="0" borderId="1" xfId="0" applyNumberFormat="1" applyFont="1" applyBorder="1" applyAlignment="1">
      <alignment horizontal="right" vertical="center" wrapText="1"/>
    </xf>
    <xf numFmtId="0" fontId="12" fillId="0" borderId="10" xfId="0" applyFont="1" applyBorder="1" applyAlignment="1">
      <alignment horizontal="left" vertical="center" wrapText="1"/>
    </xf>
    <xf numFmtId="0" fontId="0" fillId="0" borderId="15" xfId="0" applyBorder="1" applyAlignment="1">
      <alignment horizontal="left" vertical="center" wrapText="1"/>
    </xf>
    <xf numFmtId="0" fontId="0" fillId="0" borderId="6" xfId="0" applyBorder="1" applyAlignment="1">
      <alignment horizontal="left" vertical="center" wrapText="1"/>
    </xf>
    <xf numFmtId="0" fontId="12" fillId="0" borderId="3" xfId="0" applyFont="1" applyBorder="1" applyAlignment="1">
      <alignment horizontal="center" vertical="center"/>
    </xf>
    <xf numFmtId="0" fontId="12" fillId="0" borderId="13" xfId="0" applyFont="1" applyBorder="1" applyAlignment="1">
      <alignment vertical="center" wrapText="1"/>
    </xf>
    <xf numFmtId="49" fontId="12" fillId="0" borderId="3" xfId="0" applyNumberFormat="1" applyFont="1" applyBorder="1" applyAlignment="1">
      <alignment horizontal="center" vertical="center" wrapText="1"/>
    </xf>
    <xf numFmtId="3" fontId="12" fillId="0" borderId="3" xfId="0" applyNumberFormat="1" applyFont="1" applyBorder="1" applyAlignment="1">
      <alignment horizontal="center" vertical="center" wrapText="1"/>
    </xf>
    <xf numFmtId="3" fontId="12" fillId="0" borderId="3" xfId="0" applyNumberFormat="1" applyFont="1" applyBorder="1" applyAlignment="1">
      <alignment horizontal="right" vertical="center"/>
    </xf>
    <xf numFmtId="3" fontId="12" fillId="0" borderId="3" xfId="0" applyNumberFormat="1" applyFont="1" applyBorder="1" applyAlignment="1">
      <alignment horizontal="right" vertical="center" wrapText="1"/>
    </xf>
    <xf numFmtId="3" fontId="23" fillId="0" borderId="3" xfId="0" applyNumberFormat="1" applyFont="1" applyBorder="1" applyAlignment="1">
      <alignment horizontal="right" vertical="center"/>
    </xf>
    <xf numFmtId="0" fontId="23" fillId="0" borderId="0" xfId="0" applyFont="1" applyAlignment="1">
      <alignment vertical="center"/>
    </xf>
    <xf numFmtId="0" fontId="12" fillId="0" borderId="4" xfId="0" applyFont="1" applyBorder="1" applyAlignment="1">
      <alignment horizontal="left" vertical="center" wrapText="1"/>
    </xf>
    <xf numFmtId="49" fontId="12" fillId="0" borderId="4" xfId="0" applyNumberFormat="1" applyFont="1" applyBorder="1" applyAlignment="1">
      <alignment horizontal="center" vertical="center" wrapText="1"/>
    </xf>
    <xf numFmtId="0" fontId="12" fillId="0" borderId="12" xfId="0" applyFont="1" applyBorder="1" applyAlignment="1">
      <alignment horizontal="left" vertical="center" wrapText="1"/>
    </xf>
    <xf numFmtId="49" fontId="12"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23" fillId="0" borderId="10" xfId="0" applyFont="1" applyBorder="1" applyAlignment="1">
      <alignment horizontal="center" vertical="center" wrapText="1"/>
    </xf>
    <xf numFmtId="49"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0" fontId="12" fillId="0" borderId="1" xfId="0" applyFont="1" applyBorder="1" applyAlignment="1">
      <alignment horizontal="left" vertical="center" wrapText="1"/>
    </xf>
    <xf numFmtId="49" fontId="12" fillId="0" borderId="1" xfId="0" applyNumberFormat="1" applyFont="1" applyBorder="1" applyAlignment="1">
      <alignment horizontal="center" vertical="center" wrapText="1"/>
    </xf>
    <xf numFmtId="0" fontId="12" fillId="0" borderId="7" xfId="0" applyFont="1" applyBorder="1" applyAlignment="1">
      <alignment horizontal="left" vertical="center" wrapText="1"/>
    </xf>
    <xf numFmtId="3" fontId="0" fillId="0" borderId="1" xfId="0" applyNumberFormat="1" applyBorder="1" applyAlignment="1">
      <alignment horizontal="center" vertical="center" wrapText="1"/>
    </xf>
    <xf numFmtId="3" fontId="0" fillId="0" borderId="4" xfId="0" applyNumberFormat="1" applyBorder="1" applyAlignment="1">
      <alignment horizontal="center" vertical="center"/>
    </xf>
    <xf numFmtId="0" fontId="0" fillId="0" borderId="6" xfId="0" applyBorder="1" applyAlignment="1">
      <alignment vertical="center"/>
    </xf>
    <xf numFmtId="1" fontId="23" fillId="0" borderId="1" xfId="0" applyNumberFormat="1" applyFont="1" applyBorder="1" applyAlignment="1">
      <alignment horizontal="center" vertical="center"/>
    </xf>
    <xf numFmtId="3" fontId="23" fillId="0" borderId="1" xfId="0" applyNumberFormat="1" applyFont="1" applyBorder="1" applyAlignment="1">
      <alignment horizontal="right" vertical="center"/>
    </xf>
    <xf numFmtId="0" fontId="23" fillId="0" borderId="6" xfId="0" applyFont="1" applyBorder="1" applyAlignment="1">
      <alignment horizontal="center" vertical="center"/>
    </xf>
    <xf numFmtId="0" fontId="12" fillId="0" borderId="4" xfId="0" applyFont="1" applyBorder="1" applyAlignment="1">
      <alignment horizontal="center" vertical="center" wrapText="1"/>
    </xf>
    <xf numFmtId="0" fontId="12" fillId="0" borderId="4" xfId="0" applyFont="1" applyBorder="1" applyAlignment="1">
      <alignment vertical="center" wrapText="1"/>
    </xf>
    <xf numFmtId="3" fontId="12" fillId="0" borderId="4" xfId="0" applyNumberFormat="1" applyFont="1" applyBorder="1" applyAlignment="1">
      <alignment vertical="center" wrapText="1"/>
    </xf>
    <xf numFmtId="164" fontId="0" fillId="0" borderId="2" xfId="0" applyNumberFormat="1" applyBorder="1" applyAlignment="1">
      <alignment horizontal="center" vertical="center" wrapText="1"/>
    </xf>
    <xf numFmtId="0" fontId="0" fillId="0" borderId="4" xfId="0" applyBorder="1" applyAlignment="1">
      <alignment horizontal="center" vertical="center" wrapText="1"/>
    </xf>
    <xf numFmtId="0" fontId="12" fillId="0" borderId="4" xfId="0" applyFont="1" applyBorder="1" applyAlignment="1">
      <alignment horizontal="center" vertical="center" wrapText="1"/>
    </xf>
    <xf numFmtId="164" fontId="0" fillId="0" borderId="4" xfId="0" applyNumberFormat="1" applyBorder="1" applyAlignment="1">
      <alignment horizontal="center" vertical="center" wrapText="1"/>
    </xf>
    <xf numFmtId="3" fontId="12" fillId="0" borderId="4" xfId="0" applyNumberFormat="1" applyFont="1" applyBorder="1" applyAlignment="1">
      <alignment horizontal="center" vertical="center" wrapText="1"/>
    </xf>
    <xf numFmtId="3" fontId="12" fillId="0" borderId="4" xfId="0" applyNumberFormat="1" applyFont="1" applyBorder="1" applyAlignment="1">
      <alignment horizontal="right" vertical="center" wrapText="1"/>
    </xf>
    <xf numFmtId="164" fontId="0" fillId="0" borderId="4" xfId="0" applyNumberFormat="1" applyBorder="1" applyAlignment="1">
      <alignment horizontal="center" vertical="center"/>
    </xf>
    <xf numFmtId="0" fontId="12" fillId="0" borderId="4" xfId="0" applyNumberFormat="1" applyFont="1" applyBorder="1" applyAlignment="1">
      <alignment horizontal="center" vertical="center" wrapText="1"/>
    </xf>
    <xf numFmtId="0" fontId="0" fillId="0" borderId="4" xfId="0" applyBorder="1" applyAlignment="1" quotePrefix="1">
      <alignment horizontal="left" vertical="center" wrapText="1"/>
    </xf>
    <xf numFmtId="3" fontId="12" fillId="0" borderId="4" xfId="0" applyNumberFormat="1" applyFont="1" applyBorder="1" applyAlignment="1">
      <alignment horizontal="right" vertical="center" wrapText="1"/>
    </xf>
    <xf numFmtId="0" fontId="12" fillId="0" borderId="3" xfId="0" applyFont="1" applyBorder="1" applyAlignment="1">
      <alignment horizontal="center" vertical="center" wrapText="1"/>
    </xf>
    <xf numFmtId="3" fontId="12" fillId="0" borderId="3" xfId="0" applyNumberFormat="1" applyFont="1" applyBorder="1" applyAlignment="1">
      <alignment horizontal="center" vertical="center" wrapText="1"/>
    </xf>
    <xf numFmtId="3" fontId="12" fillId="0" borderId="3" xfId="0" applyNumberFormat="1" applyFont="1" applyBorder="1" applyAlignment="1">
      <alignment vertical="center" wrapText="1"/>
    </xf>
    <xf numFmtId="0" fontId="12" fillId="0" borderId="4" xfId="0" applyFont="1" applyBorder="1" applyAlignment="1">
      <alignment horizontal="center" vertical="center"/>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3" fontId="23" fillId="0" borderId="4" xfId="0" applyNumberFormat="1" applyFont="1" applyBorder="1" applyAlignment="1">
      <alignment horizontal="right" vertical="center"/>
    </xf>
    <xf numFmtId="164" fontId="0" fillId="0" borderId="2" xfId="0" applyNumberFormat="1" applyBorder="1" applyAlignment="1">
      <alignment horizontal="center" vertical="center"/>
    </xf>
    <xf numFmtId="3" fontId="12" fillId="0" borderId="4" xfId="0" applyNumberFormat="1" applyFont="1" applyBorder="1" applyAlignment="1">
      <alignment horizontal="right" vertical="center"/>
    </xf>
    <xf numFmtId="0" fontId="12" fillId="0" borderId="3" xfId="0" applyFont="1" applyBorder="1" applyAlignment="1">
      <alignment horizontal="left" vertical="center" wrapText="1"/>
    </xf>
    <xf numFmtId="1" fontId="12" fillId="0" borderId="3" xfId="0" applyNumberFormat="1" applyFont="1" applyBorder="1" applyAlignment="1">
      <alignment horizontal="center" vertical="center"/>
    </xf>
    <xf numFmtId="0" fontId="12" fillId="0" borderId="3" xfId="0" applyFont="1" applyBorder="1" applyAlignment="1">
      <alignment horizontal="center" vertical="center" wrapText="1"/>
    </xf>
    <xf numFmtId="164" fontId="12" fillId="0" borderId="3" xfId="0" applyNumberFormat="1" applyFont="1" applyBorder="1" applyAlignment="1">
      <alignment horizontal="center" vertical="center"/>
    </xf>
    <xf numFmtId="0" fontId="12" fillId="0" borderId="0" xfId="0" applyFont="1" applyAlignment="1">
      <alignment vertical="center"/>
    </xf>
    <xf numFmtId="1" fontId="23" fillId="0" borderId="3" xfId="0" applyNumberFormat="1" applyFont="1" applyBorder="1" applyAlignment="1">
      <alignment horizontal="center" vertical="center"/>
    </xf>
    <xf numFmtId="0" fontId="23" fillId="0" borderId="3" xfId="0" applyFont="1" applyBorder="1" applyAlignment="1">
      <alignment horizontal="center" vertical="center"/>
    </xf>
    <xf numFmtId="3" fontId="23" fillId="0" borderId="3" xfId="0" applyNumberFormat="1" applyFont="1" applyBorder="1" applyAlignment="1">
      <alignment horizontal="right"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2" fillId="0" borderId="1" xfId="0" applyNumberFormat="1" applyFont="1" applyBorder="1" applyAlignment="1">
      <alignment horizontal="right" vertical="center"/>
    </xf>
    <xf numFmtId="3" fontId="12" fillId="0" borderId="1" xfId="0" applyNumberFormat="1" applyFont="1" applyBorder="1" applyAlignment="1">
      <alignment horizontal="right" vertical="center" wrapText="1"/>
    </xf>
    <xf numFmtId="0" fontId="12" fillId="0" borderId="7" xfId="0" applyFont="1" applyBorder="1" applyAlignment="1">
      <alignment horizontal="center" vertical="center" wrapText="1"/>
    </xf>
    <xf numFmtId="3" fontId="12" fillId="0" borderId="3" xfId="0" applyNumberFormat="1" applyFont="1" applyBorder="1" applyAlignment="1">
      <alignment horizontal="right" vertical="center" wrapTex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15" xfId="0" applyFont="1" applyBorder="1" applyAlignment="1">
      <alignment vertical="center"/>
    </xf>
    <xf numFmtId="0" fontId="12" fillId="0" borderId="1" xfId="0" applyFont="1" applyBorder="1" applyAlignment="1">
      <alignment horizontal="left" vertical="center" wrapText="1"/>
    </xf>
    <xf numFmtId="0" fontId="12" fillId="0" borderId="0" xfId="0" applyFont="1" applyAlignment="1">
      <alignment vertical="center" wrapText="1"/>
    </xf>
    <xf numFmtId="0" fontId="12" fillId="0" borderId="3" xfId="0" applyFont="1" applyBorder="1" applyAlignment="1">
      <alignment horizontal="left" vertical="center" wrapText="1"/>
    </xf>
    <xf numFmtId="0" fontId="23" fillId="0" borderId="1" xfId="0" applyFont="1" applyBorder="1" applyAlignment="1">
      <alignment horizontal="center" vertical="center" wrapText="1"/>
    </xf>
    <xf numFmtId="49" fontId="23" fillId="0" borderId="1" xfId="0" applyNumberFormat="1" applyFont="1" applyBorder="1" applyAlignment="1">
      <alignment horizontal="center" vertical="center" wrapText="1"/>
    </xf>
    <xf numFmtId="3" fontId="23" fillId="0" borderId="1" xfId="0" applyNumberFormat="1" applyFont="1" applyBorder="1" applyAlignment="1">
      <alignment horizontal="right"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3" fontId="23" fillId="0" borderId="4" xfId="0" applyNumberFormat="1" applyFont="1" applyBorder="1" applyAlignment="1">
      <alignment horizontal="right" vertical="center" wrapText="1"/>
    </xf>
    <xf numFmtId="3" fontId="23" fillId="0" borderId="3" xfId="0" applyNumberFormat="1" applyFont="1" applyBorder="1" applyAlignment="1">
      <alignment horizontal="right" vertical="center" wrapText="1"/>
    </xf>
    <xf numFmtId="164" fontId="23" fillId="0" borderId="3" xfId="0" applyNumberFormat="1" applyFont="1" applyBorder="1" applyAlignment="1">
      <alignment horizontal="center" vertical="center"/>
    </xf>
    <xf numFmtId="0" fontId="23" fillId="0" borderId="15" xfId="0" applyFont="1" applyBorder="1" applyAlignment="1">
      <alignment horizontal="center" vertical="center"/>
    </xf>
    <xf numFmtId="0" fontId="0" fillId="0" borderId="2" xfId="0" applyBorder="1" applyAlignment="1">
      <alignment horizontal="left" vertical="center"/>
    </xf>
    <xf numFmtId="0" fontId="0" fillId="0" borderId="2" xfId="0" applyBorder="1" applyAlignment="1">
      <alignment horizontal="left" vertical="center" wrapText="1"/>
    </xf>
    <xf numFmtId="0" fontId="12" fillId="0" borderId="2" xfId="0" applyFont="1" applyBorder="1" applyAlignment="1">
      <alignment horizontal="center" vertical="center" wrapText="1"/>
    </xf>
    <xf numFmtId="0" fontId="12" fillId="0" borderId="15" xfId="0" applyNumberFormat="1" applyFont="1" applyBorder="1" applyAlignment="1">
      <alignment horizontal="left" vertical="center" wrapText="1"/>
    </xf>
    <xf numFmtId="49"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3" fontId="12" fillId="0" borderId="1" xfId="0" applyNumberFormat="1" applyFont="1" applyBorder="1" applyAlignment="1">
      <alignment horizontal="right" vertical="center"/>
    </xf>
    <xf numFmtId="3" fontId="12" fillId="0" borderId="1" xfId="0" applyNumberFormat="1" applyFont="1" applyBorder="1" applyAlignment="1">
      <alignment horizontal="right" vertical="center" wrapText="1"/>
    </xf>
    <xf numFmtId="0" fontId="0" fillId="0" borderId="15" xfId="0" applyBorder="1" applyAlignment="1">
      <alignment horizontal="right" vertical="center" wrapText="1"/>
    </xf>
    <xf numFmtId="0" fontId="12" fillId="0" borderId="0" xfId="0" applyFont="1" applyBorder="1" applyAlignment="1">
      <alignment horizontal="left" vertical="center" wrapText="1"/>
    </xf>
    <xf numFmtId="0" fontId="12" fillId="0" borderId="2" xfId="0" applyFont="1" applyBorder="1" applyAlignment="1">
      <alignment horizontal="center" vertical="center"/>
    </xf>
    <xf numFmtId="0" fontId="12" fillId="0" borderId="2" xfId="0" applyFont="1" applyBorder="1" applyAlignment="1">
      <alignment horizontal="left" vertical="center" wrapText="1"/>
    </xf>
    <xf numFmtId="3" fontId="12" fillId="0" borderId="2" xfId="0" applyNumberFormat="1" applyFont="1" applyBorder="1" applyAlignment="1">
      <alignment horizontal="right" vertical="center"/>
    </xf>
    <xf numFmtId="0" fontId="12" fillId="0" borderId="15" xfId="0" applyFont="1" applyBorder="1" applyAlignment="1">
      <alignment horizontal="left" vertical="center" wrapText="1"/>
    </xf>
    <xf numFmtId="0" fontId="12" fillId="0" borderId="10" xfId="0" applyFont="1" applyBorder="1" applyAlignment="1">
      <alignment horizontal="center" vertical="center"/>
    </xf>
    <xf numFmtId="1" fontId="12" fillId="0" borderId="3" xfId="20" applyNumberFormat="1" applyFont="1" applyBorder="1" applyAlignment="1">
      <alignment horizontal="center" vertical="center" wrapText="1"/>
    </xf>
    <xf numFmtId="9" fontId="12" fillId="0" borderId="3" xfId="20" applyFont="1" applyBorder="1" applyAlignment="1">
      <alignment horizontal="left" vertical="center" wrapText="1"/>
    </xf>
    <xf numFmtId="9" fontId="12" fillId="0" borderId="3" xfId="20" applyFont="1" applyBorder="1" applyAlignment="1">
      <alignment horizontal="center" vertical="center" wrapText="1"/>
    </xf>
    <xf numFmtId="0" fontId="12" fillId="0" borderId="3" xfId="20" applyNumberFormat="1" applyFont="1" applyBorder="1" applyAlignment="1">
      <alignment horizontal="center" vertical="center" wrapText="1"/>
    </xf>
    <xf numFmtId="3" fontId="12" fillId="0" borderId="3" xfId="20" applyNumberFormat="1" applyFont="1" applyBorder="1" applyAlignment="1">
      <alignment horizontal="right" vertical="center" wrapText="1"/>
    </xf>
    <xf numFmtId="0" fontId="12" fillId="0" borderId="3" xfId="0" applyFont="1" applyBorder="1" applyAlignment="1">
      <alignment horizontal="right" vertical="center" wrapText="1"/>
    </xf>
    <xf numFmtId="1" fontId="12" fillId="0" borderId="2" xfId="20" applyNumberFormat="1" applyFont="1" applyBorder="1" applyAlignment="1">
      <alignment horizontal="center" vertical="center" wrapText="1"/>
    </xf>
    <xf numFmtId="9" fontId="12" fillId="0" borderId="11" xfId="20" applyFont="1" applyBorder="1" applyAlignment="1">
      <alignment horizontal="left" vertical="center" wrapText="1"/>
    </xf>
    <xf numFmtId="9" fontId="12" fillId="0" borderId="2" xfId="20" applyFont="1" applyBorder="1" applyAlignment="1">
      <alignment horizontal="center" vertical="center" wrapText="1"/>
    </xf>
    <xf numFmtId="0" fontId="12" fillId="0" borderId="2" xfId="20" applyNumberFormat="1" applyFont="1" applyBorder="1" applyAlignment="1">
      <alignment horizontal="center" vertical="center" wrapText="1"/>
    </xf>
    <xf numFmtId="3" fontId="12" fillId="0" borderId="2" xfId="20" applyNumberFormat="1" applyFont="1" applyBorder="1" applyAlignment="1">
      <alignment horizontal="right" vertical="center" wrapText="1"/>
    </xf>
    <xf numFmtId="0" fontId="12" fillId="0" borderId="2" xfId="0" applyFont="1" applyBorder="1" applyAlignment="1">
      <alignment horizontal="right" vertical="center" wrapText="1"/>
    </xf>
    <xf numFmtId="3" fontId="12" fillId="0" borderId="2" xfId="20" applyNumberFormat="1" applyFont="1" applyBorder="1" applyAlignment="1">
      <alignment horizontal="left" vertical="center" wrapText="1"/>
    </xf>
    <xf numFmtId="9" fontId="12" fillId="0" borderId="4" xfId="20" applyFont="1" applyBorder="1" applyAlignment="1">
      <alignment horizontal="left" vertical="center" wrapText="1"/>
    </xf>
    <xf numFmtId="3" fontId="12" fillId="0" borderId="4" xfId="0" applyNumberFormat="1" applyFont="1" applyBorder="1" applyAlignment="1" quotePrefix="1">
      <alignment horizontal="center" vertical="center"/>
    </xf>
    <xf numFmtId="3" fontId="12" fillId="0" borderId="4" xfId="0" applyNumberFormat="1" applyFont="1" applyBorder="1" applyAlignment="1">
      <alignment horizontal="right" vertical="center"/>
    </xf>
    <xf numFmtId="3" fontId="12" fillId="0" borderId="4" xfId="0" applyNumberFormat="1" applyFont="1" applyBorder="1" applyAlignment="1">
      <alignment horizontal="right" vertical="center"/>
    </xf>
    <xf numFmtId="3" fontId="12" fillId="0" borderId="4" xfId="0" applyNumberFormat="1" applyFont="1" applyBorder="1" applyAlignment="1">
      <alignment horizontal="right" vertical="center" wrapText="1"/>
    </xf>
    <xf numFmtId="0" fontId="0" fillId="0" borderId="4" xfId="0" applyBorder="1" applyAlignment="1">
      <alignment horizontal="right" vertical="center" wrapText="1"/>
    </xf>
    <xf numFmtId="3" fontId="12" fillId="0" borderId="4" xfId="20" applyNumberFormat="1" applyFont="1" applyBorder="1" applyAlignment="1">
      <alignment horizontal="right" vertical="center" wrapText="1"/>
    </xf>
    <xf numFmtId="0" fontId="0" fillId="0" borderId="3" xfId="0" applyBorder="1" applyAlignment="1">
      <alignment horizontal="center" vertical="center" wrapText="1"/>
    </xf>
    <xf numFmtId="3" fontId="12" fillId="0" borderId="3" xfId="0" applyNumberFormat="1" applyFont="1" applyBorder="1" applyAlignment="1">
      <alignment horizontal="right" vertical="center"/>
    </xf>
    <xf numFmtId="3" fontId="12" fillId="0" borderId="3" xfId="0" applyNumberFormat="1" applyFont="1" applyBorder="1" applyAlignment="1">
      <alignment horizontal="right" vertical="center" wrapText="1"/>
    </xf>
    <xf numFmtId="0" fontId="0" fillId="0" borderId="3" xfId="0" applyBorder="1" applyAlignment="1">
      <alignment horizontal="right" vertical="center" wrapText="1"/>
    </xf>
    <xf numFmtId="1" fontId="12" fillId="0" borderId="10" xfId="20" applyNumberFormat="1" applyFont="1" applyBorder="1" applyAlignment="1">
      <alignment horizontal="center" vertical="center" wrapText="1"/>
    </xf>
    <xf numFmtId="9" fontId="12" fillId="0" borderId="1" xfId="20" applyFont="1" applyBorder="1" applyAlignment="1">
      <alignment horizontal="left" vertical="center" wrapText="1"/>
    </xf>
    <xf numFmtId="9" fontId="12" fillId="0" borderId="1" xfId="20" applyFont="1" applyBorder="1" applyAlignment="1">
      <alignment horizontal="center" vertical="center" wrapText="1"/>
    </xf>
    <xf numFmtId="0" fontId="12" fillId="0" borderId="1" xfId="20" applyNumberFormat="1" applyFont="1" applyBorder="1" applyAlignment="1">
      <alignment horizontal="center" vertical="center" wrapText="1"/>
    </xf>
    <xf numFmtId="3" fontId="12" fillId="0" borderId="1" xfId="20" applyNumberFormat="1" applyFont="1" applyBorder="1" applyAlignment="1">
      <alignment horizontal="right" vertical="center" wrapText="1"/>
    </xf>
    <xf numFmtId="3" fontId="12" fillId="0" borderId="1" xfId="20" applyNumberFormat="1" applyFont="1" applyBorder="1" applyAlignment="1">
      <alignment horizontal="left" vertical="center" wrapText="1"/>
    </xf>
    <xf numFmtId="0" fontId="0" fillId="0" borderId="10" xfId="0" applyBorder="1" applyAlignment="1">
      <alignment horizontal="center" vertical="center"/>
    </xf>
    <xf numFmtId="1" fontId="23" fillId="0" borderId="10" xfId="20" applyNumberFormat="1" applyFont="1" applyBorder="1" applyAlignment="1">
      <alignment horizontal="center" vertical="center" wrapText="1"/>
    </xf>
    <xf numFmtId="0" fontId="23" fillId="0" borderId="1" xfId="20" applyNumberFormat="1" applyFont="1" applyBorder="1" applyAlignment="1">
      <alignment horizontal="center" vertical="center" wrapText="1"/>
    </xf>
    <xf numFmtId="3" fontId="23" fillId="0" borderId="1" xfId="20" applyNumberFormat="1" applyFont="1" applyBorder="1" applyAlignment="1">
      <alignment horizontal="right" vertical="center" wrapText="1"/>
    </xf>
    <xf numFmtId="0" fontId="23" fillId="0" borderId="1" xfId="0" applyFont="1" applyBorder="1" applyAlignment="1">
      <alignment horizontal="right" vertical="center" wrapText="1"/>
    </xf>
    <xf numFmtId="9" fontId="12" fillId="0" borderId="7" xfId="20" applyFont="1" applyBorder="1" applyAlignment="1">
      <alignment horizontal="left" vertical="center" wrapText="1"/>
    </xf>
    <xf numFmtId="1" fontId="12" fillId="0" borderId="7" xfId="2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12" fillId="0" borderId="1" xfId="0" applyFont="1" applyBorder="1" applyAlignment="1">
      <alignment horizontal="center" vertical="center"/>
    </xf>
    <xf numFmtId="0" fontId="12" fillId="0" borderId="1" xfId="0" applyNumberFormat="1" applyFont="1" applyBorder="1" applyAlignment="1">
      <alignment horizontal="left" vertical="center" wrapText="1"/>
    </xf>
    <xf numFmtId="0" fontId="12" fillId="0" borderId="13" xfId="0" applyFont="1" applyBorder="1" applyAlignment="1">
      <alignment horizontal="left" vertical="center" wrapText="1"/>
    </xf>
    <xf numFmtId="0" fontId="12" fillId="0" borderId="11" xfId="0" applyFont="1" applyBorder="1" applyAlignment="1">
      <alignment horizontal="left" vertical="center" wrapText="1"/>
    </xf>
    <xf numFmtId="49" fontId="0" fillId="0" borderId="2" xfId="0" applyNumberFormat="1" applyBorder="1" applyAlignment="1">
      <alignment horizontal="center" vertical="center" wrapText="1"/>
    </xf>
    <xf numFmtId="3" fontId="0" fillId="0" borderId="2" xfId="0" applyNumberFormat="1" applyBorder="1" applyAlignment="1">
      <alignment horizontal="center" vertical="center" wrapText="1"/>
    </xf>
    <xf numFmtId="3" fontId="0" fillId="0" borderId="3" xfId="0" applyNumberFormat="1" applyBorder="1" applyAlignment="1">
      <alignment horizontal="center" vertical="center" wrapText="1"/>
    </xf>
    <xf numFmtId="1" fontId="12" fillId="0" borderId="1" xfId="20" applyNumberFormat="1" applyFont="1" applyBorder="1" applyAlignment="1">
      <alignment horizontal="center" vertical="center" wrapText="1"/>
    </xf>
    <xf numFmtId="3" fontId="12" fillId="0" borderId="15" xfId="20" applyNumberFormat="1" applyFont="1" applyBorder="1" applyAlignment="1">
      <alignment horizontal="right" vertical="center" wrapText="1"/>
    </xf>
    <xf numFmtId="0" fontId="12" fillId="0" borderId="1" xfId="0" applyFont="1" applyBorder="1" applyAlignment="1">
      <alignment horizontal="right" vertical="center" wrapText="1"/>
    </xf>
    <xf numFmtId="9" fontId="12" fillId="0" borderId="15" xfId="20" applyFont="1" applyBorder="1" applyAlignment="1">
      <alignment horizontal="left" vertical="center" wrapText="1"/>
    </xf>
    <xf numFmtId="1" fontId="12" fillId="0" borderId="4" xfId="20" applyNumberFormat="1" applyFont="1" applyBorder="1" applyAlignment="1">
      <alignment horizontal="center" vertical="center" wrapText="1"/>
    </xf>
    <xf numFmtId="9" fontId="12" fillId="0" borderId="0" xfId="20" applyFont="1" applyBorder="1" applyAlignment="1">
      <alignment horizontal="left" vertical="center" wrapText="1"/>
    </xf>
    <xf numFmtId="3" fontId="12" fillId="0" borderId="0" xfId="20" applyNumberFormat="1" applyFont="1" applyBorder="1" applyAlignment="1">
      <alignment horizontal="right" vertical="center" wrapText="1"/>
    </xf>
    <xf numFmtId="0" fontId="12" fillId="0" borderId="4" xfId="0" applyFont="1" applyBorder="1" applyAlignment="1">
      <alignment horizontal="right" vertical="center" wrapText="1"/>
    </xf>
    <xf numFmtId="0" fontId="23" fillId="0" borderId="1" xfId="20" applyNumberFormat="1" applyFont="1" applyBorder="1" applyAlignment="1">
      <alignment horizontal="center" vertical="center" wrapText="1"/>
    </xf>
    <xf numFmtId="3" fontId="23" fillId="0" borderId="2" xfId="20" applyNumberFormat="1" applyFont="1" applyBorder="1" applyAlignment="1">
      <alignment horizontal="right" vertical="center" wrapText="1"/>
    </xf>
    <xf numFmtId="3" fontId="23" fillId="0" borderId="11" xfId="20" applyNumberFormat="1" applyFont="1" applyBorder="1" applyAlignment="1">
      <alignment horizontal="right" vertical="center" wrapText="1"/>
    </xf>
    <xf numFmtId="3" fontId="23" fillId="0" borderId="2" xfId="0" applyNumberFormat="1" applyFont="1" applyBorder="1" applyAlignment="1">
      <alignment horizontal="right" vertical="center" wrapText="1"/>
    </xf>
    <xf numFmtId="0" fontId="23" fillId="0" borderId="13" xfId="0" applyFont="1" applyBorder="1" applyAlignment="1">
      <alignment vertical="center"/>
    </xf>
    <xf numFmtId="0" fontId="12" fillId="0" borderId="7" xfId="0" applyFont="1" applyBorder="1" applyAlignment="1">
      <alignment horizontal="center" vertical="center"/>
    </xf>
    <xf numFmtId="3" fontId="12" fillId="0" borderId="13" xfId="0" applyNumberFormat="1" applyFont="1" applyBorder="1" applyAlignment="1">
      <alignment horizontal="center" vertical="center"/>
    </xf>
    <xf numFmtId="3" fontId="23" fillId="0" borderId="3" xfId="0" applyNumberFormat="1" applyFont="1" applyBorder="1" applyAlignment="1">
      <alignment horizontal="center" vertical="center"/>
    </xf>
    <xf numFmtId="3" fontId="23" fillId="0" borderId="3" xfId="0" applyNumberFormat="1" applyFont="1" applyBorder="1" applyAlignment="1">
      <alignment horizontal="center" vertical="center"/>
    </xf>
    <xf numFmtId="0" fontId="12" fillId="0" borderId="10" xfId="0" applyFont="1" applyBorder="1" applyAlignment="1">
      <alignment horizontal="center" vertical="center"/>
    </xf>
    <xf numFmtId="3" fontId="12" fillId="0" borderId="15" xfId="0" applyNumberFormat="1" applyFont="1" applyBorder="1" applyAlignment="1">
      <alignment horizontal="right" vertical="center"/>
    </xf>
    <xf numFmtId="0" fontId="12" fillId="0" borderId="15" xfId="0" applyFont="1" applyBorder="1" applyAlignment="1">
      <alignment vertical="center" wrapText="1"/>
    </xf>
    <xf numFmtId="1" fontId="12" fillId="0" borderId="1" xfId="0" applyNumberFormat="1" applyFont="1" applyBorder="1" applyAlignment="1">
      <alignment horizontal="center" vertical="center" wrapText="1"/>
    </xf>
    <xf numFmtId="3" fontId="23" fillId="0" borderId="15" xfId="0" applyNumberFormat="1" applyFont="1" applyBorder="1" applyAlignment="1">
      <alignment horizontal="right" vertical="center"/>
    </xf>
    <xf numFmtId="3" fontId="23" fillId="0" borderId="15" xfId="0" applyNumberFormat="1" applyFont="1" applyBorder="1" applyAlignment="1">
      <alignment horizontal="right" vertical="center"/>
    </xf>
    <xf numFmtId="3" fontId="0" fillId="0" borderId="15" xfId="0" applyNumberFormat="1" applyBorder="1" applyAlignment="1">
      <alignment horizontal="right" vertical="center"/>
    </xf>
    <xf numFmtId="0" fontId="12" fillId="0" borderId="2" xfId="0" applyFont="1" applyBorder="1" applyAlignment="1">
      <alignment horizontal="center" vertical="center"/>
    </xf>
    <xf numFmtId="0" fontId="12" fillId="0" borderId="2" xfId="0" applyNumberFormat="1" applyFont="1" applyBorder="1" applyAlignment="1">
      <alignment horizontal="left" vertical="center" wrapText="1"/>
    </xf>
    <xf numFmtId="49" fontId="12"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3" fontId="12" fillId="0" borderId="2" xfId="0" applyNumberFormat="1" applyFont="1" applyBorder="1" applyAlignment="1" quotePrefix="1">
      <alignment horizontal="center" vertical="center"/>
    </xf>
    <xf numFmtId="3" fontId="12" fillId="0" borderId="2" xfId="0" applyNumberFormat="1" applyFont="1" applyBorder="1" applyAlignment="1">
      <alignment horizontal="right" vertical="center"/>
    </xf>
    <xf numFmtId="3" fontId="12" fillId="0" borderId="2" xfId="0" applyNumberFormat="1" applyFont="1" applyBorder="1" applyAlignment="1">
      <alignment horizontal="right" vertical="center"/>
    </xf>
    <xf numFmtId="3" fontId="12" fillId="0" borderId="2" xfId="0" applyNumberFormat="1" applyFont="1" applyBorder="1" applyAlignment="1">
      <alignment horizontal="right" vertical="center" wrapText="1"/>
    </xf>
    <xf numFmtId="0" fontId="0" fillId="0" borderId="4" xfId="0" applyBorder="1" applyAlignment="1">
      <alignment vertical="center"/>
    </xf>
    <xf numFmtId="0" fontId="0" fillId="0" borderId="4" xfId="0" applyBorder="1" applyAlignment="1">
      <alignment vertical="center" wrapText="1"/>
    </xf>
    <xf numFmtId="0" fontId="12" fillId="0" borderId="4" xfId="0" applyFont="1" applyBorder="1" applyAlignment="1">
      <alignment vertical="center" wrapText="1"/>
    </xf>
    <xf numFmtId="0" fontId="0" fillId="0" borderId="3" xfId="0" applyBorder="1" applyAlignment="1">
      <alignment vertical="center"/>
    </xf>
    <xf numFmtId="0" fontId="0" fillId="0" borderId="3" xfId="0" applyBorder="1" applyAlignment="1">
      <alignment vertical="center" wrapText="1"/>
    </xf>
    <xf numFmtId="0" fontId="12" fillId="0" borderId="3" xfId="0" applyFont="1" applyBorder="1" applyAlignment="1">
      <alignment vertical="center" wrapText="1"/>
    </xf>
    <xf numFmtId="1" fontId="12" fillId="0" borderId="4" xfId="0" applyNumberFormat="1" applyFont="1" applyBorder="1" applyAlignment="1">
      <alignment horizontal="center" vertical="center" wrapText="1"/>
    </xf>
    <xf numFmtId="0" fontId="12" fillId="0" borderId="11" xfId="0" applyFont="1" applyBorder="1" applyAlignment="1">
      <alignment vertical="center" wrapText="1"/>
    </xf>
    <xf numFmtId="1" fontId="12" fillId="0" borderId="2" xfId="0" applyNumberFormat="1" applyFont="1" applyBorder="1" applyAlignment="1">
      <alignment horizontal="center" vertical="center" wrapText="1"/>
    </xf>
    <xf numFmtId="3" fontId="12" fillId="0" borderId="2" xfId="0" applyNumberFormat="1" applyFont="1" applyBorder="1" applyAlignment="1">
      <alignment horizontal="right" vertical="center" wrapText="1"/>
    </xf>
    <xf numFmtId="3" fontId="23" fillId="0" borderId="2" xfId="0" applyNumberFormat="1" applyFont="1" applyBorder="1" applyAlignment="1">
      <alignment horizontal="right" vertical="center"/>
    </xf>
    <xf numFmtId="0" fontId="12" fillId="0" borderId="0" xfId="0" applyFont="1" applyBorder="1" applyAlignment="1">
      <alignment vertical="center" wrapText="1"/>
    </xf>
    <xf numFmtId="9" fontId="12" fillId="0" borderId="9" xfId="20" applyFont="1" applyBorder="1" applyAlignment="1">
      <alignment horizontal="left" vertical="center" wrapText="1"/>
    </xf>
    <xf numFmtId="3" fontId="12" fillId="0" borderId="4" xfId="20" applyNumberFormat="1" applyFont="1" applyBorder="1" applyAlignment="1">
      <alignment horizontal="right" vertical="center" wrapText="1"/>
    </xf>
    <xf numFmtId="0" fontId="12" fillId="0" borderId="4" xfId="0" applyFont="1" applyBorder="1" applyAlignment="1">
      <alignment horizontal="right" vertical="center" wrapText="1"/>
    </xf>
    <xf numFmtId="3" fontId="12" fillId="0" borderId="4" xfId="20" applyNumberFormat="1" applyFont="1" applyBorder="1" applyAlignment="1">
      <alignment horizontal="left" vertical="center" wrapText="1"/>
    </xf>
    <xf numFmtId="9" fontId="12" fillId="0" borderId="13" xfId="20" applyFont="1" applyBorder="1" applyAlignment="1">
      <alignment horizontal="center" vertical="center" wrapText="1"/>
    </xf>
    <xf numFmtId="3" fontId="12" fillId="0" borderId="3" xfId="20" applyNumberFormat="1" applyFont="1" applyBorder="1" applyAlignment="1">
      <alignment horizontal="right" vertical="center" wrapText="1"/>
    </xf>
    <xf numFmtId="0" fontId="12" fillId="0" borderId="3" xfId="0" applyFont="1" applyBorder="1" applyAlignment="1">
      <alignment horizontal="right" vertical="center" wrapText="1"/>
    </xf>
    <xf numFmtId="3" fontId="12" fillId="0" borderId="3" xfId="20" applyNumberFormat="1" applyFont="1" applyBorder="1" applyAlignment="1">
      <alignment horizontal="left" vertical="center" wrapText="1"/>
    </xf>
    <xf numFmtId="3" fontId="11" fillId="0" borderId="1" xfId="0" applyNumberFormat="1" applyFont="1" applyBorder="1" applyAlignment="1">
      <alignment horizontal="right" vertical="center"/>
    </xf>
    <xf numFmtId="0" fontId="12" fillId="0" borderId="0" xfId="0" applyFont="1" applyBorder="1" applyAlignment="1">
      <alignment vertical="center"/>
    </xf>
    <xf numFmtId="0" fontId="12" fillId="0" borderId="0" xfId="0" applyFont="1" applyAlignment="1">
      <alignment vertical="center"/>
    </xf>
    <xf numFmtId="3" fontId="22" fillId="0" borderId="1" xfId="0" applyNumberFormat="1" applyFont="1" applyBorder="1" applyAlignment="1">
      <alignment horizontal="right" vertical="center"/>
    </xf>
    <xf numFmtId="0" fontId="12" fillId="0" borderId="4" xfId="0" applyFont="1" applyBorder="1" applyAlignment="1">
      <alignment horizontal="center" vertical="center"/>
    </xf>
    <xf numFmtId="3" fontId="11" fillId="0" borderId="4" xfId="0" applyNumberFormat="1" applyFont="1" applyBorder="1" applyAlignment="1">
      <alignment horizontal="right" vertical="center"/>
    </xf>
    <xf numFmtId="3" fontId="23" fillId="0" borderId="1" xfId="0" applyNumberFormat="1" applyFont="1" applyBorder="1" applyAlignment="1">
      <alignment horizontal="center" vertical="center"/>
    </xf>
    <xf numFmtId="3" fontId="22" fillId="0" borderId="1" xfId="0" applyNumberFormat="1" applyFont="1" applyBorder="1" applyAlignment="1">
      <alignment horizontal="right" vertical="center"/>
    </xf>
    <xf numFmtId="0" fontId="23" fillId="0" borderId="0" xfId="0" applyFont="1" applyBorder="1" applyAlignment="1">
      <alignment horizontal="center" vertical="center"/>
    </xf>
    <xf numFmtId="0" fontId="23" fillId="0" borderId="0" xfId="0" applyFont="1" applyBorder="1" applyAlignment="1">
      <alignment vertical="center"/>
    </xf>
    <xf numFmtId="1" fontId="23" fillId="0" borderId="0" xfId="0" applyNumberFormat="1" applyFont="1" applyBorder="1" applyAlignment="1">
      <alignment horizontal="center" vertical="center"/>
    </xf>
    <xf numFmtId="3" fontId="23" fillId="0" borderId="0" xfId="0" applyNumberFormat="1" applyFont="1" applyBorder="1" applyAlignment="1">
      <alignment horizontal="right" vertical="center"/>
    </xf>
    <xf numFmtId="3" fontId="0" fillId="0" borderId="0" xfId="0" applyNumberFormat="1" applyAlignment="1">
      <alignment horizontal="right" vertical="center" wrapText="1"/>
    </xf>
    <xf numFmtId="0" fontId="0" fillId="0" borderId="0" xfId="0" applyBorder="1" applyAlignment="1">
      <alignment horizontal="center" vertical="center"/>
    </xf>
    <xf numFmtId="0" fontId="24" fillId="0" borderId="0" xfId="0" applyFont="1" applyBorder="1" applyAlignment="1">
      <alignment horizontal="left" vertical="center" wrapText="1"/>
    </xf>
    <xf numFmtId="0" fontId="0" fillId="0" borderId="0" xfId="0" applyBorder="1" applyAlignment="1">
      <alignment vertical="center"/>
    </xf>
    <xf numFmtId="3" fontId="0" fillId="0" borderId="0" xfId="0" applyNumberFormat="1"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center"/>
    </xf>
    <xf numFmtId="0" fontId="0" fillId="0" borderId="0" xfId="0" applyBorder="1" applyAlignment="1">
      <alignment vertical="center" wrapText="1"/>
    </xf>
    <xf numFmtId="0" fontId="0" fillId="0" borderId="0" xfId="0" applyAlignment="1">
      <alignment horizontal="center"/>
    </xf>
    <xf numFmtId="0" fontId="12" fillId="0" borderId="0" xfId="0" applyFont="1" applyAlignment="1">
      <alignment horizontal="center"/>
    </xf>
    <xf numFmtId="0" fontId="12" fillId="0" borderId="0" xfId="0" applyFont="1" applyAlignment="1">
      <alignment vertical="center"/>
    </xf>
    <xf numFmtId="0" fontId="21" fillId="0" borderId="0" xfId="0" applyFont="1" applyAlignment="1">
      <alignment/>
    </xf>
    <xf numFmtId="0" fontId="12" fillId="0" borderId="0" xfId="0" applyFont="1" applyAlignment="1">
      <alignment/>
    </xf>
    <xf numFmtId="0" fontId="12" fillId="0" borderId="0" xfId="0" applyFont="1" applyAlignment="1">
      <alignment horizontal="right"/>
    </xf>
    <xf numFmtId="0" fontId="19" fillId="0" borderId="0" xfId="0" applyFont="1" applyAlignment="1">
      <alignment horizontal="center" vertical="center"/>
    </xf>
    <xf numFmtId="0" fontId="0" fillId="0" borderId="0" xfId="0" applyAlignment="1">
      <alignment/>
    </xf>
    <xf numFmtId="0" fontId="19" fillId="0" borderId="0" xfId="0" applyFont="1" applyAlignment="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xf numFmtId="0" fontId="12" fillId="0" borderId="0" xfId="0" applyFont="1" applyAlignment="1">
      <alignment horizontal="center" vertical="center"/>
    </xf>
    <xf numFmtId="0" fontId="2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quotePrefix="1">
      <alignment horizontal="right" vertical="center"/>
    </xf>
    <xf numFmtId="0" fontId="22" fillId="0" borderId="1" xfId="0" applyFont="1" applyBorder="1" applyAlignment="1">
      <alignment horizontal="center" vertical="center" wrapText="1"/>
    </xf>
    <xf numFmtId="0" fontId="22" fillId="0" borderId="10" xfId="0" applyFont="1" applyBorder="1" applyAlignment="1">
      <alignment horizontal="center" vertical="center"/>
    </xf>
    <xf numFmtId="0" fontId="12" fillId="0" borderId="15" xfId="0" applyFont="1" applyBorder="1" applyAlignment="1">
      <alignment/>
    </xf>
    <xf numFmtId="0" fontId="22" fillId="0" borderId="4" xfId="0" applyFont="1" applyBorder="1" applyAlignment="1">
      <alignment horizontal="center" vertical="center" wrapText="1"/>
    </xf>
    <xf numFmtId="3" fontId="23" fillId="0" borderId="4" xfId="0" applyNumberFormat="1" applyFont="1" applyBorder="1" applyAlignment="1">
      <alignment horizontal="center" vertical="center" wrapText="1"/>
    </xf>
    <xf numFmtId="0" fontId="23" fillId="0" borderId="4" xfId="0" applyFont="1" applyBorder="1" applyAlignment="1">
      <alignment horizontal="center" vertical="center" wrapText="1"/>
    </xf>
    <xf numFmtId="0" fontId="11" fillId="0" borderId="1" xfId="0" applyFont="1" applyBorder="1" applyAlignment="1">
      <alignment horizontal="center" vertical="center"/>
    </xf>
    <xf numFmtId="0" fontId="22" fillId="0" borderId="3" xfId="0" applyFont="1" applyBorder="1" applyAlignment="1">
      <alignment horizontal="center" vertical="center" wrapText="1"/>
    </xf>
    <xf numFmtId="0" fontId="22" fillId="0" borderId="3" xfId="0" applyFont="1" applyFill="1" applyBorder="1" applyAlignment="1">
      <alignment horizontal="center" vertical="center" wrapText="1"/>
    </xf>
    <xf numFmtId="3" fontId="23" fillId="0" borderId="3" xfId="0" applyNumberFormat="1" applyFont="1" applyBorder="1" applyAlignment="1">
      <alignment horizontal="center" vertical="center" wrapText="1"/>
    </xf>
    <xf numFmtId="0" fontId="23" fillId="0" borderId="3" xfId="0" applyFont="1" applyBorder="1" applyAlignment="1">
      <alignment horizontal="center" vertical="center" wrapText="1"/>
    </xf>
    <xf numFmtId="0" fontId="22" fillId="0" borderId="1" xfId="0" applyFont="1" applyBorder="1" applyAlignment="1">
      <alignment horizontal="center" vertical="center"/>
    </xf>
    <xf numFmtId="0" fontId="22" fillId="0" borderId="10" xfId="0" applyFont="1" applyBorder="1" applyAlignment="1">
      <alignment horizontal="center" vertical="center"/>
    </xf>
    <xf numFmtId="0" fontId="22" fillId="0" borderId="1" xfId="0" applyFont="1" applyFill="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3" fontId="25" fillId="0" borderId="1" xfId="0" applyNumberFormat="1" applyFont="1" applyBorder="1" applyAlignment="1">
      <alignment horizontal="center" vertical="center" wrapText="1"/>
    </xf>
    <xf numFmtId="3" fontId="19"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horizontal="left" vertical="center" wrapText="1"/>
    </xf>
    <xf numFmtId="3" fontId="12" fillId="0" borderId="2"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3" fontId="12" fillId="0" borderId="2" xfId="0" applyNumberFormat="1" applyFont="1" applyBorder="1" applyAlignment="1">
      <alignment horizontal="right" vertical="center" wrapText="1"/>
    </xf>
    <xf numFmtId="3" fontId="23" fillId="0" borderId="1" xfId="0" applyNumberFormat="1" applyFont="1" applyBorder="1" applyAlignment="1">
      <alignment horizontal="right" vertical="center"/>
    </xf>
    <xf numFmtId="164" fontId="12" fillId="0" borderId="1" xfId="0" applyNumberFormat="1" applyFont="1" applyBorder="1" applyAlignment="1">
      <alignment horizontal="center" vertical="center"/>
    </xf>
    <xf numFmtId="0" fontId="23" fillId="0" borderId="0" xfId="0" applyFont="1" applyAlignment="1">
      <alignment/>
    </xf>
    <xf numFmtId="0" fontId="23" fillId="0" borderId="0" xfId="0" applyFont="1" applyAlignment="1">
      <alignment/>
    </xf>
    <xf numFmtId="3" fontId="12" fillId="0" borderId="10" xfId="0" applyNumberFormat="1" applyFont="1" applyBorder="1" applyAlignment="1">
      <alignment horizontal="left" vertical="center" wrapText="1"/>
    </xf>
    <xf numFmtId="0" fontId="12" fillId="0" borderId="1" xfId="0" applyFont="1" applyBorder="1" applyAlignment="1">
      <alignment horizontal="left" vertical="center" wrapText="1"/>
    </xf>
    <xf numFmtId="3"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3" fontId="13" fillId="0" borderId="1" xfId="0" applyNumberFormat="1" applyFont="1" applyBorder="1" applyAlignment="1">
      <alignment horizontal="right" vertical="center" wrapText="1"/>
    </xf>
    <xf numFmtId="0" fontId="12" fillId="0" borderId="0" xfId="0" applyFont="1" applyAlignment="1">
      <alignment/>
    </xf>
    <xf numFmtId="3" fontId="12" fillId="0" borderId="7" xfId="0" applyNumberFormat="1" applyFont="1" applyBorder="1" applyAlignment="1">
      <alignment horizontal="left" vertical="center" wrapText="1"/>
    </xf>
    <xf numFmtId="0" fontId="23" fillId="0" borderId="10" xfId="0" applyFont="1" applyBorder="1" applyAlignment="1">
      <alignment horizontal="center" vertical="center"/>
    </xf>
    <xf numFmtId="0" fontId="23" fillId="0" borderId="6" xfId="0" applyFont="1" applyBorder="1" applyAlignment="1">
      <alignment horizontal="center" vertical="center"/>
    </xf>
    <xf numFmtId="0" fontId="23" fillId="0" borderId="1" xfId="0" applyNumberFormat="1" applyFont="1" applyBorder="1" applyAlignment="1" quotePrefix="1">
      <alignment horizontal="center" vertical="center" wrapText="1"/>
    </xf>
    <xf numFmtId="0" fontId="23" fillId="0" borderId="1" xfId="0" applyNumberFormat="1" applyFont="1" applyBorder="1" applyAlignment="1">
      <alignment horizontal="center" vertical="center" wrapText="1"/>
    </xf>
    <xf numFmtId="0" fontId="12" fillId="0" borderId="10" xfId="0" applyFont="1" applyBorder="1" applyAlignment="1">
      <alignment horizontal="center" vertical="center"/>
    </xf>
    <xf numFmtId="0" fontId="12" fillId="0" borderId="14" xfId="0" applyFont="1" applyBorder="1" applyAlignment="1">
      <alignment horizontal="center" vertical="center"/>
    </xf>
    <xf numFmtId="164" fontId="12" fillId="0" borderId="2" xfId="0" applyNumberFormat="1"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left" vertical="center" wrapText="1"/>
    </xf>
    <xf numFmtId="3" fontId="12" fillId="0" borderId="4" xfId="0" applyNumberFormat="1" applyFont="1" applyBorder="1" applyAlignment="1">
      <alignment horizontal="center" vertical="center" wrapText="1"/>
    </xf>
    <xf numFmtId="0" fontId="12" fillId="0" borderId="4" xfId="0" applyNumberFormat="1" applyFont="1" applyBorder="1" applyAlignment="1">
      <alignment horizontal="center" vertical="center" wrapText="1"/>
    </xf>
    <xf numFmtId="164" fontId="12" fillId="0" borderId="3"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left" vertical="center" wrapText="1"/>
    </xf>
    <xf numFmtId="3"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1" fontId="23" fillId="0" borderId="3" xfId="0" applyNumberFormat="1" applyFont="1" applyBorder="1" applyAlignment="1">
      <alignment horizontal="center" vertical="center" wrapText="1"/>
    </xf>
    <xf numFmtId="0" fontId="23" fillId="0" borderId="3" xfId="0" applyNumberFormat="1" applyFont="1" applyBorder="1" applyAlignment="1">
      <alignment horizontal="center" vertical="center" wrapText="1"/>
    </xf>
    <xf numFmtId="3" fontId="23" fillId="0" borderId="3" xfId="0" applyNumberFormat="1" applyFont="1" applyBorder="1" applyAlignment="1">
      <alignment horizontal="right" vertical="center" wrapText="1"/>
    </xf>
    <xf numFmtId="0" fontId="12" fillId="0" borderId="12" xfId="0" applyFont="1" applyBorder="1" applyAlignment="1">
      <alignment horizontal="left" vertical="center" wrapText="1"/>
    </xf>
    <xf numFmtId="0" fontId="12" fillId="0" borderId="10" xfId="0" applyFont="1" applyBorder="1" applyAlignment="1">
      <alignment horizontal="left" vertical="center" wrapText="1"/>
    </xf>
    <xf numFmtId="3" fontId="12" fillId="0" borderId="1" xfId="0" applyNumberFormat="1" applyFont="1" applyFill="1" applyBorder="1" applyAlignment="1">
      <alignment horizontal="right" vertical="center"/>
    </xf>
    <xf numFmtId="0" fontId="12" fillId="0" borderId="1" xfId="0" applyFont="1" applyFill="1" applyBorder="1" applyAlignment="1">
      <alignment horizontal="center" vertical="center"/>
    </xf>
    <xf numFmtId="3" fontId="12" fillId="0" borderId="1" xfId="0" applyNumberFormat="1" applyFont="1" applyBorder="1" applyAlignment="1">
      <alignment horizontal="center" vertical="center"/>
    </xf>
    <xf numFmtId="3" fontId="26" fillId="0" borderId="1" xfId="0" applyNumberFormat="1" applyFont="1" applyBorder="1" applyAlignment="1">
      <alignment horizontal="right" vertical="center" wrapText="1"/>
    </xf>
    <xf numFmtId="0" fontId="12" fillId="0" borderId="2" xfId="0" applyFont="1" applyBorder="1" applyAlignment="1">
      <alignment horizontal="center" vertical="center" wrapText="1"/>
    </xf>
    <xf numFmtId="0" fontId="12" fillId="0" borderId="2" xfId="0" applyFont="1" applyBorder="1" applyAlignment="1">
      <alignment horizontal="left" vertical="center" wrapText="1"/>
    </xf>
    <xf numFmtId="3" fontId="12" fillId="0" borderId="2"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0" fontId="12" fillId="0" borderId="0" xfId="0" applyFont="1" applyAlignment="1">
      <alignment wrapText="1"/>
    </xf>
    <xf numFmtId="0" fontId="12" fillId="0" borderId="0" xfId="0" applyFont="1" applyAlignment="1">
      <alignment wrapText="1"/>
    </xf>
    <xf numFmtId="0" fontId="12"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1" fontId="23" fillId="0" borderId="1" xfId="0" applyNumberFormat="1" applyFont="1" applyBorder="1" applyAlignment="1">
      <alignment horizontal="center" vertical="center" wrapText="1"/>
    </xf>
    <xf numFmtId="3" fontId="23" fillId="0" borderId="1" xfId="0" applyNumberFormat="1" applyFont="1" applyBorder="1" applyAlignment="1">
      <alignment horizontal="right" vertical="center" wrapText="1"/>
    </xf>
    <xf numFmtId="3" fontId="23" fillId="0" borderId="3" xfId="0" applyNumberFormat="1" applyFont="1" applyBorder="1" applyAlignment="1">
      <alignment horizontal="center" vertical="center" wrapText="1"/>
    </xf>
    <xf numFmtId="0" fontId="12" fillId="0" borderId="13" xfId="0" applyFont="1" applyBorder="1" applyAlignment="1">
      <alignment horizontal="left" vertical="center" wrapText="1"/>
    </xf>
    <xf numFmtId="0" fontId="11" fillId="0" borderId="10" xfId="0" applyFont="1" applyBorder="1" applyAlignment="1">
      <alignment horizontal="center" vertical="center"/>
    </xf>
    <xf numFmtId="0" fontId="11" fillId="0" borderId="10" xfId="0" applyFont="1" applyBorder="1" applyAlignment="1">
      <alignment horizontal="left" vertical="center"/>
    </xf>
    <xf numFmtId="0" fontId="11" fillId="0" borderId="1" xfId="0" applyFont="1" applyFill="1" applyBorder="1" applyAlignment="1">
      <alignment horizontal="center" vertical="center"/>
    </xf>
    <xf numFmtId="0" fontId="12" fillId="0" borderId="6" xfId="0" applyFont="1" applyBorder="1" applyAlignment="1">
      <alignment horizontal="left" vertical="center" wrapText="1"/>
    </xf>
    <xf numFmtId="0" fontId="12" fillId="0" borderId="4" xfId="0" applyFont="1" applyBorder="1" applyAlignment="1">
      <alignment horizontal="center" vertical="center"/>
    </xf>
    <xf numFmtId="0" fontId="12" fillId="0" borderId="1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1" fontId="23" fillId="0" borderId="1" xfId="0" applyNumberFormat="1" applyFont="1" applyBorder="1" applyAlignment="1">
      <alignment horizontal="center" vertical="center" wrapText="1"/>
    </xf>
    <xf numFmtId="0" fontId="23" fillId="0" borderId="1"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23" fillId="0" borderId="6" xfId="0" applyFont="1" applyBorder="1" applyAlignment="1">
      <alignment horizontal="center" vertical="center" wrapText="1"/>
    </xf>
    <xf numFmtId="1" fontId="12" fillId="0" borderId="1" xfId="0" applyNumberFormat="1" applyFont="1" applyBorder="1" applyAlignment="1">
      <alignment horizontal="center" vertical="center" wrapText="1"/>
    </xf>
    <xf numFmtId="3" fontId="23" fillId="0" borderId="1" xfId="0" applyNumberFormat="1" applyFont="1" applyBorder="1" applyAlignment="1">
      <alignment horizontal="center" vertical="center" wrapText="1"/>
    </xf>
    <xf numFmtId="0" fontId="23" fillId="0" borderId="1" xfId="0" applyNumberFormat="1" applyFont="1" applyBorder="1" applyAlignment="1">
      <alignment horizontal="center" vertical="center" wrapText="1"/>
    </xf>
    <xf numFmtId="0" fontId="12" fillId="0" borderId="10" xfId="0" applyFont="1" applyBorder="1" applyAlignment="1">
      <alignment horizontal="left" vertical="center" wrapText="1"/>
    </xf>
    <xf numFmtId="1" fontId="23" fillId="0" borderId="1" xfId="0" applyNumberFormat="1" applyFont="1" applyBorder="1" applyAlignment="1">
      <alignment horizontal="center" vertical="center" wrapText="1"/>
    </xf>
    <xf numFmtId="1" fontId="23" fillId="0" borderId="3" xfId="0" applyNumberFormat="1" applyFont="1" applyBorder="1" applyAlignment="1">
      <alignment horizontal="center" vertical="center" wrapText="1"/>
    </xf>
    <xf numFmtId="0" fontId="23" fillId="0" borderId="3" xfId="0" applyNumberFormat="1" applyFont="1" applyBorder="1" applyAlignment="1">
      <alignment horizontal="center" vertical="center" wrapText="1"/>
    </xf>
    <xf numFmtId="3" fontId="23" fillId="0" borderId="3" xfId="0" applyNumberFormat="1" applyFont="1" applyBorder="1" applyAlignment="1">
      <alignment horizontal="right" vertical="center" wrapText="1"/>
    </xf>
    <xf numFmtId="0" fontId="12" fillId="0" borderId="7" xfId="0" applyFont="1" applyBorder="1" applyAlignment="1">
      <alignment horizontal="left" vertical="center" wrapText="1"/>
    </xf>
    <xf numFmtId="0" fontId="12" fillId="0" borderId="3" xfId="0" applyNumberFormat="1" applyFont="1" applyBorder="1" applyAlignment="1">
      <alignment horizontal="center" vertical="center" wrapText="1"/>
    </xf>
    <xf numFmtId="0" fontId="12" fillId="0" borderId="0" xfId="0" applyFont="1" applyAlignment="1">
      <alignment horizontal="center" wrapText="1"/>
    </xf>
    <xf numFmtId="0" fontId="12" fillId="0" borderId="0" xfId="0" applyFont="1" applyAlignment="1">
      <alignment vertical="center" wrapText="1"/>
    </xf>
    <xf numFmtId="0" fontId="12" fillId="0" borderId="0" xfId="0" applyFont="1" applyBorder="1" applyAlignment="1">
      <alignment horizontal="center"/>
    </xf>
    <xf numFmtId="0" fontId="12" fillId="0" borderId="0" xfId="0" applyFont="1" applyBorder="1" applyAlignment="1">
      <alignment vertical="center"/>
    </xf>
    <xf numFmtId="0" fontId="12" fillId="0" borderId="0" xfId="0" applyFont="1" applyBorder="1" applyAlignment="1">
      <alignment/>
    </xf>
    <xf numFmtId="0" fontId="23" fillId="0" borderId="0" xfId="0" applyFont="1" applyAlignment="1">
      <alignment horizontal="center"/>
    </xf>
    <xf numFmtId="0" fontId="23" fillId="0" borderId="0" xfId="0" applyFont="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xf>
    <xf numFmtId="3" fontId="12" fillId="0" borderId="0" xfId="0" applyNumberFormat="1" applyFont="1" applyBorder="1" applyAlignment="1">
      <alignment horizontal="right" vertical="center"/>
    </xf>
    <xf numFmtId="0" fontId="11" fillId="0" borderId="0" xfId="0" applyFont="1" applyBorder="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xf>
    <xf numFmtId="3" fontId="11" fillId="0" borderId="0" xfId="0" applyNumberFormat="1" applyFont="1" applyBorder="1" applyAlignment="1">
      <alignment horizontal="right" vertical="center"/>
    </xf>
    <xf numFmtId="0" fontId="12" fillId="0" borderId="0" xfId="0" applyFont="1" applyBorder="1" applyAlignment="1">
      <alignment vertical="center" wrapText="1"/>
    </xf>
    <xf numFmtId="0" fontId="0" fillId="0" borderId="0" xfId="0" applyFont="1" applyAlignment="1">
      <alignment wrapText="1"/>
    </xf>
    <xf numFmtId="0" fontId="0" fillId="0" borderId="0" xfId="0" applyFont="1" applyAlignment="1">
      <alignment horizontal="center"/>
    </xf>
    <xf numFmtId="0" fontId="13"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center" vertical="center"/>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0" fillId="0" borderId="0" xfId="0" applyFont="1" applyAlignment="1">
      <alignment horizontal="right"/>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4" xfId="0" applyFont="1" applyBorder="1" applyAlignment="1">
      <alignment horizontal="center" vertical="center"/>
    </xf>
    <xf numFmtId="0" fontId="28" fillId="0" borderId="1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3" xfId="0" applyFont="1" applyBorder="1" applyAlignment="1">
      <alignment horizontal="center" vertical="center"/>
    </xf>
    <xf numFmtId="0" fontId="28" fillId="0" borderId="1"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16" fillId="0" borderId="21" xfId="0" applyFont="1" applyBorder="1" applyAlignment="1">
      <alignment horizontal="center" vertical="center" wrapText="1"/>
    </xf>
    <xf numFmtId="0" fontId="15" fillId="0" borderId="4" xfId="0" applyFont="1" applyBorder="1" applyAlignment="1">
      <alignment vertical="center" wrapText="1"/>
    </xf>
    <xf numFmtId="0" fontId="16"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22" fillId="0" borderId="4" xfId="0" applyFont="1" applyBorder="1" applyAlignment="1">
      <alignment vertical="center" wrapText="1"/>
    </xf>
    <xf numFmtId="0" fontId="16" fillId="0" borderId="14" xfId="0" applyFont="1" applyBorder="1" applyAlignment="1">
      <alignment vertical="center" wrapText="1"/>
    </xf>
    <xf numFmtId="0" fontId="16" fillId="0" borderId="2" xfId="0" applyFont="1" applyBorder="1" applyAlignment="1">
      <alignment vertical="center" wrapText="1"/>
    </xf>
    <xf numFmtId="0" fontId="29" fillId="0" borderId="11" xfId="0" applyFont="1" applyBorder="1" applyAlignment="1">
      <alignment horizontal="center" vertical="center" wrapText="1"/>
    </xf>
    <xf numFmtId="3" fontId="30" fillId="0" borderId="2" xfId="0" applyNumberFormat="1" applyFont="1" applyBorder="1" applyAlignment="1">
      <alignment horizontal="right" vertical="center" wrapText="1"/>
    </xf>
    <xf numFmtId="3" fontId="12" fillId="0" borderId="2" xfId="0" applyNumberFormat="1" applyFont="1" applyBorder="1" applyAlignment="1" quotePrefix="1">
      <alignment horizontal="right" vertical="center" wrapText="1"/>
    </xf>
    <xf numFmtId="3" fontId="12" fillId="0" borderId="14" xfId="0" applyNumberFormat="1" applyFont="1" applyBorder="1" applyAlignment="1" quotePrefix="1">
      <alignment horizontal="right" vertical="center" wrapText="1"/>
    </xf>
    <xf numFmtId="3" fontId="12" fillId="0" borderId="14" xfId="0" applyNumberFormat="1" applyFont="1" applyBorder="1" applyAlignment="1" quotePrefix="1">
      <alignment horizontal="center" vertical="center" wrapText="1"/>
    </xf>
    <xf numFmtId="3" fontId="12" fillId="0" borderId="14" xfId="0" applyNumberFormat="1" applyFont="1" applyBorder="1" applyAlignment="1" quotePrefix="1">
      <alignment horizontal="center" vertical="center" wrapText="1"/>
    </xf>
    <xf numFmtId="3" fontId="12" fillId="0" borderId="22" xfId="0" applyNumberFormat="1" applyFont="1" applyBorder="1" applyAlignment="1" quotePrefix="1">
      <alignment horizontal="center" vertical="center" wrapText="1"/>
    </xf>
    <xf numFmtId="0" fontId="11" fillId="0" borderId="4" xfId="0" applyFont="1" applyBorder="1" applyAlignment="1">
      <alignment vertical="center" wrapText="1"/>
    </xf>
    <xf numFmtId="0" fontId="16" fillId="0" borderId="5" xfId="0" applyFont="1" applyBorder="1" applyAlignment="1">
      <alignment vertical="center" wrapText="1"/>
    </xf>
    <xf numFmtId="0" fontId="29" fillId="0" borderId="0" xfId="0" applyFont="1" applyBorder="1" applyAlignment="1">
      <alignment horizontal="center" vertical="center" wrapText="1"/>
    </xf>
    <xf numFmtId="3" fontId="30" fillId="0" borderId="4" xfId="0" applyNumberFormat="1" applyFont="1" applyBorder="1" applyAlignment="1">
      <alignment horizontal="right" vertical="center" wrapText="1"/>
    </xf>
    <xf numFmtId="3" fontId="12" fillId="0" borderId="4" xfId="0" applyNumberFormat="1" applyFont="1" applyBorder="1" applyAlignment="1" quotePrefix="1">
      <alignment horizontal="center" vertical="center" wrapText="1"/>
    </xf>
    <xf numFmtId="3" fontId="12" fillId="0" borderId="5" xfId="0" applyNumberFormat="1" applyFont="1" applyBorder="1" applyAlignment="1" quotePrefix="1">
      <alignment horizontal="center" vertical="center" wrapText="1"/>
    </xf>
    <xf numFmtId="3" fontId="12" fillId="0" borderId="5" xfId="0" applyNumberFormat="1" applyFont="1" applyBorder="1" applyAlignment="1" quotePrefix="1">
      <alignment horizontal="center" vertical="center" wrapText="1"/>
    </xf>
    <xf numFmtId="3" fontId="12" fillId="0" borderId="27" xfId="0" applyNumberFormat="1" applyFont="1" applyBorder="1" applyAlignment="1" quotePrefix="1">
      <alignment horizontal="center" vertical="center" wrapText="1"/>
    </xf>
    <xf numFmtId="0" fontId="16" fillId="0" borderId="4" xfId="0" applyFont="1" applyBorder="1" applyAlignment="1">
      <alignment vertical="center" wrapText="1"/>
    </xf>
    <xf numFmtId="3" fontId="30" fillId="0" borderId="4" xfId="0" applyNumberFormat="1" applyFont="1" applyBorder="1" applyAlignment="1" quotePrefix="1">
      <alignment horizontal="center" vertical="center" wrapText="1"/>
    </xf>
    <xf numFmtId="3" fontId="12" fillId="0" borderId="4" xfId="0" applyNumberFormat="1" applyFont="1" applyBorder="1" applyAlignment="1" quotePrefix="1">
      <alignment horizontal="right" vertical="center" wrapText="1"/>
    </xf>
    <xf numFmtId="165" fontId="12" fillId="0" borderId="5" xfId="0" applyNumberFormat="1" applyFont="1" applyBorder="1" applyAlignment="1" quotePrefix="1">
      <alignment horizontal="center" vertical="center" wrapText="1"/>
    </xf>
    <xf numFmtId="0" fontId="11" fillId="0" borderId="3" xfId="0" applyFont="1" applyBorder="1" applyAlignment="1">
      <alignment horizontal="center" vertical="center"/>
    </xf>
    <xf numFmtId="3" fontId="12" fillId="0" borderId="5" xfId="0" applyNumberFormat="1" applyFont="1" applyBorder="1" applyAlignment="1" quotePrefix="1">
      <alignment horizontal="right" vertical="center" wrapText="1"/>
    </xf>
    <xf numFmtId="0" fontId="15" fillId="0" borderId="28" xfId="0" applyFont="1" applyBorder="1" applyAlignment="1">
      <alignment/>
    </xf>
    <xf numFmtId="0" fontId="22" fillId="0" borderId="2" xfId="0" applyFont="1" applyBorder="1" applyAlignment="1">
      <alignment horizontal="center" vertical="center"/>
    </xf>
    <xf numFmtId="0" fontId="22" fillId="0" borderId="2" xfId="0" applyFont="1" applyBorder="1" applyAlignment="1">
      <alignment vertical="center"/>
    </xf>
    <xf numFmtId="0" fontId="22" fillId="0" borderId="2" xfId="0" applyFont="1" applyBorder="1" applyAlignment="1">
      <alignment horizontal="center" vertical="center"/>
    </xf>
    <xf numFmtId="0" fontId="22" fillId="0" borderId="2" xfId="0" applyFont="1" applyBorder="1" applyAlignment="1">
      <alignment vertical="center" wrapText="1"/>
    </xf>
    <xf numFmtId="44" fontId="11" fillId="0" borderId="2" xfId="21" applyFont="1" applyBorder="1" applyAlignment="1">
      <alignment horizontal="left" vertical="top" wrapText="1"/>
    </xf>
    <xf numFmtId="0" fontId="11" fillId="0" borderId="2" xfId="0" applyFont="1" applyBorder="1" applyAlignment="1">
      <alignment horizontal="center" vertical="center" wrapText="1"/>
    </xf>
    <xf numFmtId="0" fontId="29" fillId="0" borderId="11" xfId="0" applyFont="1" applyBorder="1" applyAlignment="1">
      <alignment wrapText="1"/>
    </xf>
    <xf numFmtId="3" fontId="30" fillId="0" borderId="2" xfId="0" applyNumberFormat="1" applyFont="1" applyBorder="1" applyAlignment="1">
      <alignment/>
    </xf>
    <xf numFmtId="3" fontId="30" fillId="0" borderId="14" xfId="0" applyNumberFormat="1" applyFont="1" applyBorder="1" applyAlignment="1">
      <alignment/>
    </xf>
    <xf numFmtId="3" fontId="30" fillId="0" borderId="14" xfId="0" applyNumberFormat="1" applyFont="1" applyBorder="1" applyAlignment="1">
      <alignment horizontal="center"/>
    </xf>
    <xf numFmtId="3" fontId="30" fillId="0" borderId="22" xfId="0" applyNumberFormat="1" applyFont="1" applyBorder="1" applyAlignment="1">
      <alignment/>
    </xf>
    <xf numFmtId="0" fontId="0" fillId="0" borderId="29" xfId="0" applyFont="1" applyBorder="1" applyAlignment="1">
      <alignment/>
    </xf>
    <xf numFmtId="0" fontId="16" fillId="0" borderId="21" xfId="0" applyFont="1" applyBorder="1" applyAlignment="1">
      <alignment horizontal="center" vertical="center"/>
    </xf>
    <xf numFmtId="0" fontId="22" fillId="0" borderId="4" xfId="0" applyFont="1" applyBorder="1" applyAlignment="1">
      <alignment horizontal="center" vertical="center"/>
    </xf>
    <xf numFmtId="0" fontId="16" fillId="0" borderId="4" xfId="0" applyFont="1" applyBorder="1" applyAlignment="1">
      <alignment horizontal="center" vertical="center"/>
    </xf>
    <xf numFmtId="0" fontId="11" fillId="0" borderId="4" xfId="0" applyFont="1" applyBorder="1" applyAlignment="1">
      <alignment horizontal="center" vertical="center"/>
    </xf>
    <xf numFmtId="0" fontId="0" fillId="0" borderId="4" xfId="0" applyFont="1" applyBorder="1" applyAlignment="1">
      <alignment horizontal="left"/>
    </xf>
    <xf numFmtId="0" fontId="11" fillId="0" borderId="4" xfId="0" applyFont="1" applyBorder="1" applyAlignment="1">
      <alignment horizontal="center" vertical="top" wrapText="1"/>
    </xf>
    <xf numFmtId="0" fontId="29" fillId="0" borderId="0" xfId="0" applyFont="1" applyBorder="1" applyAlignment="1">
      <alignment horizontal="center" vertical="top" wrapText="1"/>
    </xf>
    <xf numFmtId="3" fontId="30" fillId="0" borderId="4" xfId="0" applyNumberFormat="1" applyFont="1" applyBorder="1" applyAlignment="1">
      <alignment horizontal="right" vertical="center"/>
    </xf>
    <xf numFmtId="3" fontId="30" fillId="0" borderId="4" xfId="0" applyNumberFormat="1" applyFont="1" applyBorder="1" applyAlignment="1" quotePrefix="1">
      <alignment horizontal="center" vertical="center"/>
    </xf>
    <xf numFmtId="3" fontId="30" fillId="0" borderId="5" xfId="0" applyNumberFormat="1" applyFont="1" applyBorder="1" applyAlignment="1" quotePrefix="1">
      <alignment horizontal="center" vertical="center"/>
    </xf>
    <xf numFmtId="3" fontId="23" fillId="0" borderId="5" xfId="0" applyNumberFormat="1" applyFont="1" applyBorder="1" applyAlignment="1" quotePrefix="1">
      <alignment horizontal="center" vertical="center" wrapText="1"/>
    </xf>
    <xf numFmtId="3" fontId="23" fillId="0" borderId="27" xfId="0" applyNumberFormat="1" applyFont="1" applyBorder="1" applyAlignment="1" quotePrefix="1">
      <alignment horizontal="center" vertical="center" wrapText="1"/>
    </xf>
    <xf numFmtId="0" fontId="16" fillId="0" borderId="23" xfId="0" applyFont="1" applyBorder="1" applyAlignment="1">
      <alignment horizontal="center" vertical="center"/>
    </xf>
    <xf numFmtId="0" fontId="22" fillId="0" borderId="3" xfId="0" applyFont="1" applyBorder="1" applyAlignment="1">
      <alignment horizontal="center" vertical="top"/>
    </xf>
    <xf numFmtId="0" fontId="15" fillId="0" borderId="3" xfId="0" applyFont="1" applyBorder="1" applyAlignment="1">
      <alignment horizontal="center" vertical="top"/>
    </xf>
    <xf numFmtId="0" fontId="16" fillId="0" borderId="3" xfId="0" applyFont="1" applyBorder="1" applyAlignment="1">
      <alignment vertical="center" wrapText="1"/>
    </xf>
    <xf numFmtId="0" fontId="16" fillId="0" borderId="3" xfId="0" applyFont="1" applyBorder="1" applyAlignment="1">
      <alignment vertical="top" wrapText="1"/>
    </xf>
    <xf numFmtId="0" fontId="11" fillId="0" borderId="3" xfId="0" applyFont="1" applyBorder="1" applyAlignment="1">
      <alignment horizontal="center" vertical="top"/>
    </xf>
    <xf numFmtId="0" fontId="29" fillId="0" borderId="13" xfId="0" applyFont="1" applyBorder="1" applyAlignment="1">
      <alignment horizontal="center" vertical="top" wrapText="1"/>
    </xf>
    <xf numFmtId="3" fontId="30" fillId="0" borderId="3" xfId="0" applyNumberFormat="1" applyFont="1" applyBorder="1" applyAlignment="1">
      <alignment horizontal="right" vertical="center"/>
    </xf>
    <xf numFmtId="3" fontId="30" fillId="0" borderId="3" xfId="0" applyNumberFormat="1" applyFont="1" applyBorder="1" applyAlignment="1" quotePrefix="1">
      <alignment horizontal="center" vertical="center"/>
    </xf>
    <xf numFmtId="3" fontId="30" fillId="0" borderId="7" xfId="0" applyNumberFormat="1" applyFont="1" applyBorder="1" applyAlignment="1" quotePrefix="1">
      <alignment horizontal="center" vertical="center"/>
    </xf>
    <xf numFmtId="3" fontId="23" fillId="0" borderId="7" xfId="0" applyNumberFormat="1" applyFont="1" applyBorder="1" applyAlignment="1" quotePrefix="1">
      <alignment horizontal="center" vertical="center" wrapText="1"/>
    </xf>
    <xf numFmtId="3" fontId="23" fillId="0" borderId="24" xfId="0" applyNumberFormat="1" applyFont="1" applyBorder="1" applyAlignment="1" quotePrefix="1">
      <alignment horizontal="center" vertical="center" wrapText="1"/>
    </xf>
    <xf numFmtId="0" fontId="15" fillId="0" borderId="21" xfId="0" applyFont="1" applyBorder="1" applyAlignment="1">
      <alignment/>
    </xf>
    <xf numFmtId="0" fontId="22" fillId="0" borderId="4" xfId="0" applyFont="1" applyBorder="1" applyAlignment="1">
      <alignment horizontal="center" vertical="top"/>
    </xf>
    <xf numFmtId="0" fontId="15" fillId="0" borderId="4" xfId="0" applyFont="1" applyBorder="1" applyAlignment="1">
      <alignment horizontal="center" vertical="top"/>
    </xf>
    <xf numFmtId="0" fontId="16" fillId="0" borderId="4" xfId="0" applyFont="1" applyBorder="1" applyAlignment="1">
      <alignment vertical="top" wrapText="1"/>
    </xf>
    <xf numFmtId="0" fontId="11" fillId="0" borderId="4" xfId="0" applyFont="1" applyBorder="1" applyAlignment="1">
      <alignment horizontal="center" vertical="center" wrapText="1"/>
    </xf>
    <xf numFmtId="0" fontId="16" fillId="0" borderId="4" xfId="0" applyFont="1" applyBorder="1" applyAlignment="1">
      <alignment vertical="center" wrapText="1"/>
    </xf>
    <xf numFmtId="0" fontId="11" fillId="0" borderId="4" xfId="0" applyFont="1" applyBorder="1" applyAlignment="1">
      <alignment horizontal="center" vertical="top"/>
    </xf>
    <xf numFmtId="0" fontId="15" fillId="0" borderId="21" xfId="0" applyFont="1" applyBorder="1" applyAlignment="1">
      <alignment/>
    </xf>
    <xf numFmtId="0" fontId="22" fillId="0" borderId="4" xfId="0" applyFont="1" applyBorder="1" applyAlignment="1">
      <alignment vertical="top"/>
    </xf>
    <xf numFmtId="0" fontId="15" fillId="0" borderId="4" xfId="0" applyFont="1" applyBorder="1" applyAlignment="1">
      <alignment vertical="top"/>
    </xf>
    <xf numFmtId="0" fontId="15" fillId="0" borderId="21" xfId="0" applyFont="1" applyBorder="1" applyAlignment="1">
      <alignment horizontal="center"/>
    </xf>
    <xf numFmtId="0" fontId="11" fillId="0" borderId="4" xfId="0" applyFont="1" applyBorder="1" applyAlignment="1">
      <alignment horizontal="center" vertical="center"/>
    </xf>
    <xf numFmtId="3" fontId="30" fillId="0" borderId="4" xfId="0" applyNumberFormat="1" applyFont="1" applyBorder="1" applyAlignment="1" quotePrefix="1">
      <alignment horizontal="right" vertical="center"/>
    </xf>
    <xf numFmtId="3" fontId="30" fillId="0" borderId="5" xfId="0" applyNumberFormat="1" applyFont="1" applyBorder="1" applyAlignment="1" quotePrefix="1">
      <alignment horizontal="right" vertical="center"/>
    </xf>
    <xf numFmtId="3" fontId="12" fillId="0" borderId="27" xfId="0" applyNumberFormat="1" applyFont="1" applyBorder="1" applyAlignment="1" quotePrefix="1">
      <alignment horizontal="center" vertical="center" wrapText="1"/>
    </xf>
    <xf numFmtId="3" fontId="30" fillId="0" borderId="0" xfId="0" applyNumberFormat="1" applyFont="1" applyBorder="1" applyAlignment="1" quotePrefix="1">
      <alignment horizontal="right" vertical="center"/>
    </xf>
    <xf numFmtId="0" fontId="16" fillId="0" borderId="23" xfId="0" applyFont="1" applyBorder="1" applyAlignment="1">
      <alignment horizontal="center" vertical="top"/>
    </xf>
    <xf numFmtId="0" fontId="0" fillId="0" borderId="3" xfId="0" applyFont="1" applyBorder="1" applyAlignment="1">
      <alignment horizontal="center"/>
    </xf>
    <xf numFmtId="3" fontId="12" fillId="0" borderId="7" xfId="0" applyNumberFormat="1" applyFont="1" applyBorder="1" applyAlignment="1" quotePrefix="1">
      <alignment horizontal="right" vertical="center" wrapText="1"/>
    </xf>
    <xf numFmtId="165" fontId="12" fillId="0" borderId="3" xfId="0" applyNumberFormat="1" applyFont="1" applyBorder="1" applyAlignment="1" quotePrefix="1">
      <alignment horizontal="center" vertical="center" wrapText="1"/>
    </xf>
    <xf numFmtId="3" fontId="12" fillId="0" borderId="24" xfId="0" applyNumberFormat="1" applyFont="1" applyBorder="1" applyAlignment="1" quotePrefix="1">
      <alignment horizontal="center" vertical="center" wrapText="1"/>
    </xf>
    <xf numFmtId="0" fontId="0" fillId="0" borderId="4" xfId="0" applyFont="1" applyBorder="1" applyAlignment="1">
      <alignment horizontal="center"/>
    </xf>
    <xf numFmtId="3" fontId="12" fillId="0" borderId="27" xfId="0" applyNumberFormat="1" applyFont="1" applyBorder="1" applyAlignment="1" quotePrefix="1">
      <alignment horizontal="right" vertical="center" wrapText="1"/>
    </xf>
    <xf numFmtId="0" fontId="29" fillId="0" borderId="4" xfId="0" applyFont="1" applyBorder="1" applyAlignment="1">
      <alignment horizontal="center" vertical="top" wrapText="1"/>
    </xf>
    <xf numFmtId="0" fontId="15" fillId="0" borderId="23" xfId="0" applyFont="1" applyBorder="1" applyAlignment="1">
      <alignment/>
    </xf>
    <xf numFmtId="0" fontId="11" fillId="0" borderId="1" xfId="0" applyFont="1" applyBorder="1" applyAlignment="1">
      <alignment horizontal="center" vertical="center"/>
    </xf>
    <xf numFmtId="0" fontId="16" fillId="0" borderId="1" xfId="0" applyFont="1" applyBorder="1" applyAlignment="1">
      <alignment vertical="center" wrapText="1"/>
    </xf>
    <xf numFmtId="0" fontId="11" fillId="0" borderId="1" xfId="0" applyFont="1" applyBorder="1" applyAlignment="1">
      <alignment horizontal="center" vertical="top"/>
    </xf>
    <xf numFmtId="0" fontId="29" fillId="0" borderId="15" xfId="0" applyFont="1" applyBorder="1" applyAlignment="1">
      <alignment horizontal="center" vertical="top" wrapText="1"/>
    </xf>
    <xf numFmtId="3" fontId="30" fillId="0" borderId="1" xfId="0" applyNumberFormat="1" applyFont="1" applyBorder="1" applyAlignment="1">
      <alignment vertical="center"/>
    </xf>
    <xf numFmtId="3" fontId="12" fillId="0" borderId="10" xfId="0" applyNumberFormat="1" applyFont="1" applyBorder="1" applyAlignment="1" quotePrefix="1">
      <alignment vertical="center" wrapText="1"/>
    </xf>
    <xf numFmtId="165" fontId="12" fillId="0" borderId="1" xfId="0" applyNumberFormat="1" applyFont="1" applyBorder="1" applyAlignment="1" quotePrefix="1">
      <alignment horizontal="center" vertical="center" wrapText="1"/>
    </xf>
    <xf numFmtId="3" fontId="12" fillId="0" borderId="26" xfId="0" applyNumberFormat="1" applyFont="1" applyBorder="1" applyAlignment="1" quotePrefix="1">
      <alignment horizontal="center" vertical="center" wrapText="1"/>
    </xf>
    <xf numFmtId="0" fontId="16" fillId="0" borderId="28" xfId="0" applyFont="1" applyBorder="1" applyAlignment="1">
      <alignment horizontal="center" vertical="center"/>
    </xf>
    <xf numFmtId="0" fontId="16" fillId="0" borderId="2" xfId="0" applyFont="1" applyBorder="1" applyAlignment="1">
      <alignment horizontal="center"/>
    </xf>
    <xf numFmtId="0" fontId="11" fillId="0" borderId="2" xfId="0" applyFont="1" applyBorder="1" applyAlignment="1">
      <alignment horizontal="center" vertical="center"/>
    </xf>
    <xf numFmtId="0" fontId="15" fillId="0" borderId="2" xfId="0" applyFont="1" applyBorder="1" applyAlignment="1">
      <alignment vertical="center" wrapText="1"/>
    </xf>
    <xf numFmtId="0" fontId="16" fillId="0" borderId="2" xfId="0" applyFont="1" applyBorder="1" applyAlignment="1">
      <alignment vertical="top" wrapText="1"/>
    </xf>
    <xf numFmtId="0" fontId="11" fillId="0" borderId="2" xfId="0" applyFont="1" applyBorder="1" applyAlignment="1">
      <alignment horizontal="center" vertical="top"/>
    </xf>
    <xf numFmtId="0" fontId="29" fillId="0" borderId="11" xfId="0" applyFont="1" applyBorder="1" applyAlignment="1">
      <alignment horizontal="center" vertical="top" wrapText="1"/>
    </xf>
    <xf numFmtId="3" fontId="30" fillId="0" borderId="2" xfId="0" applyNumberFormat="1" applyFont="1" applyBorder="1" applyAlignment="1">
      <alignment horizontal="right" vertical="center"/>
    </xf>
    <xf numFmtId="3" fontId="30" fillId="0" borderId="2" xfId="0" applyNumberFormat="1" applyFont="1" applyBorder="1" applyAlignment="1" quotePrefix="1">
      <alignment horizontal="right" vertical="center"/>
    </xf>
    <xf numFmtId="3" fontId="30" fillId="0" borderId="14" xfId="0" applyNumberFormat="1" applyFont="1" applyBorder="1" applyAlignment="1" quotePrefix="1">
      <alignment horizontal="right" vertical="center"/>
    </xf>
    <xf numFmtId="3" fontId="30" fillId="0" borderId="14" xfId="0" applyNumberFormat="1" applyFont="1" applyBorder="1" applyAlignment="1" quotePrefix="1">
      <alignment horizontal="center" vertical="center"/>
    </xf>
    <xf numFmtId="3" fontId="23" fillId="0" borderId="14" xfId="0" applyNumberFormat="1" applyFont="1" applyBorder="1" applyAlignment="1" quotePrefix="1">
      <alignment horizontal="right" vertical="center" wrapText="1"/>
    </xf>
    <xf numFmtId="3" fontId="23" fillId="0" borderId="22" xfId="0" applyNumberFormat="1" applyFont="1" applyBorder="1" applyAlignment="1" quotePrefix="1">
      <alignment horizontal="right" vertical="center" wrapText="1"/>
    </xf>
    <xf numFmtId="0" fontId="0" fillId="0" borderId="4" xfId="0" applyFont="1" applyBorder="1" applyAlignment="1">
      <alignment wrapText="1"/>
    </xf>
    <xf numFmtId="3" fontId="12" fillId="0" borderId="7" xfId="0" applyNumberFormat="1" applyFont="1" applyBorder="1" applyAlignment="1" quotePrefix="1">
      <alignment horizontal="center" vertical="center" wrapText="1"/>
    </xf>
    <xf numFmtId="0" fontId="15" fillId="0" borderId="4" xfId="0" applyFont="1" applyBorder="1" applyAlignment="1">
      <alignment horizontal="center" vertical="center"/>
    </xf>
    <xf numFmtId="0" fontId="28" fillId="0" borderId="4" xfId="0" applyFont="1" applyBorder="1" applyAlignment="1">
      <alignment horizontal="center" vertical="center"/>
    </xf>
    <xf numFmtId="0" fontId="22" fillId="0" borderId="4" xfId="0" applyFont="1" applyBorder="1" applyAlignment="1">
      <alignment vertical="top" wrapText="1"/>
    </xf>
    <xf numFmtId="0" fontId="0" fillId="0" borderId="4" xfId="0" applyFont="1" applyBorder="1" applyAlignment="1">
      <alignment horizontal="center" vertical="center" wrapText="1"/>
    </xf>
    <xf numFmtId="170" fontId="30" fillId="0" borderId="4" xfId="0" applyNumberFormat="1" applyFont="1" applyBorder="1" applyAlignment="1">
      <alignment horizontal="right" vertical="center"/>
    </xf>
    <xf numFmtId="170" fontId="30" fillId="0" borderId="4" xfId="0" applyNumberFormat="1" applyFont="1" applyBorder="1" applyAlignment="1" quotePrefix="1">
      <alignment horizontal="right" vertical="center"/>
    </xf>
    <xf numFmtId="170" fontId="30" fillId="0" borderId="5" xfId="0" applyNumberFormat="1" applyFont="1" applyBorder="1" applyAlignment="1" quotePrefix="1">
      <alignment horizontal="right" vertical="center"/>
    </xf>
    <xf numFmtId="170" fontId="30" fillId="0" borderId="5" xfId="0" applyNumberFormat="1" applyFont="1" applyBorder="1" applyAlignment="1" quotePrefix="1">
      <alignment horizontal="center" vertical="center"/>
    </xf>
    <xf numFmtId="170" fontId="29" fillId="0" borderId="5" xfId="0" applyNumberFormat="1" applyFont="1" applyBorder="1" applyAlignment="1">
      <alignment horizontal="center" vertical="center"/>
    </xf>
    <xf numFmtId="170" fontId="29" fillId="0" borderId="27" xfId="0" applyNumberFormat="1" applyFont="1" applyBorder="1" applyAlignment="1">
      <alignment horizontal="center" vertical="center"/>
    </xf>
    <xf numFmtId="0" fontId="16" fillId="0" borderId="21" xfId="0" applyFont="1" applyBorder="1" applyAlignment="1">
      <alignment horizontal="center" vertical="top"/>
    </xf>
    <xf numFmtId="0" fontId="16" fillId="0" borderId="4" xfId="0" applyFont="1" applyBorder="1" applyAlignment="1">
      <alignment horizontal="center" vertical="top"/>
    </xf>
    <xf numFmtId="0" fontId="11" fillId="0" borderId="4" xfId="0" applyFont="1" applyBorder="1" applyAlignment="1">
      <alignment vertical="center" wrapText="1"/>
    </xf>
    <xf numFmtId="0" fontId="0" fillId="0" borderId="9" xfId="0" applyFont="1" applyBorder="1" applyAlignment="1">
      <alignment vertical="center" wrapText="1"/>
    </xf>
    <xf numFmtId="3" fontId="30" fillId="0" borderId="4" xfId="0" applyNumberFormat="1" applyFont="1" applyBorder="1" applyAlignment="1">
      <alignment horizontal="right" vertical="center"/>
    </xf>
    <xf numFmtId="3" fontId="29" fillId="0" borderId="5" xfId="0" applyNumberFormat="1" applyFont="1" applyBorder="1" applyAlignment="1" quotePrefix="1">
      <alignment horizontal="center" vertical="center"/>
    </xf>
    <xf numFmtId="3" fontId="29" fillId="0" borderId="27" xfId="0" applyNumberFormat="1" applyFont="1" applyBorder="1" applyAlignment="1" quotePrefix="1">
      <alignment horizontal="center" vertical="center"/>
    </xf>
    <xf numFmtId="171" fontId="30" fillId="0" borderId="4" xfId="0" applyNumberFormat="1" applyFont="1" applyBorder="1" applyAlignment="1">
      <alignment horizontal="right" vertical="center"/>
    </xf>
    <xf numFmtId="170" fontId="29" fillId="0" borderId="5" xfId="0" applyNumberFormat="1" applyFont="1" applyBorder="1" applyAlignment="1" quotePrefix="1">
      <alignment horizontal="center" vertical="center"/>
    </xf>
    <xf numFmtId="170" fontId="29" fillId="0" borderId="27" xfId="0" applyNumberFormat="1" applyFont="1" applyBorder="1" applyAlignment="1" quotePrefix="1">
      <alignment horizontal="center" vertical="center"/>
    </xf>
    <xf numFmtId="170" fontId="29" fillId="0" borderId="5" xfId="0" applyNumberFormat="1" applyFont="1" applyBorder="1" applyAlignment="1">
      <alignment horizontal="right" vertical="center"/>
    </xf>
    <xf numFmtId="170" fontId="29" fillId="0" borderId="27" xfId="0" applyNumberFormat="1" applyFont="1" applyBorder="1" applyAlignment="1">
      <alignment horizontal="right" vertical="center"/>
    </xf>
    <xf numFmtId="3" fontId="29" fillId="0" borderId="5" xfId="0" applyNumberFormat="1" applyFont="1" applyBorder="1" applyAlignment="1">
      <alignment horizontal="right" vertical="center"/>
    </xf>
    <xf numFmtId="0" fontId="16" fillId="0" borderId="3" xfId="0" applyFont="1" applyBorder="1" applyAlignment="1">
      <alignment horizontal="center" vertical="top"/>
    </xf>
    <xf numFmtId="0" fontId="0" fillId="0" borderId="13" xfId="0" applyFont="1" applyBorder="1" applyAlignment="1">
      <alignment/>
    </xf>
    <xf numFmtId="0" fontId="11" fillId="0" borderId="3" xfId="0" applyFont="1" applyBorder="1" applyAlignment="1">
      <alignment vertical="center"/>
    </xf>
    <xf numFmtId="0" fontId="0" fillId="0" borderId="8" xfId="0" applyFont="1" applyBorder="1" applyAlignment="1">
      <alignment vertical="center" wrapText="1"/>
    </xf>
    <xf numFmtId="0" fontId="29" fillId="0" borderId="13" xfId="0" applyFont="1" applyBorder="1" applyAlignment="1">
      <alignment horizontal="center" vertical="center" wrapText="1"/>
    </xf>
    <xf numFmtId="3" fontId="30" fillId="0" borderId="3" xfId="0" applyNumberFormat="1" applyFont="1" applyBorder="1" applyAlignment="1">
      <alignment horizontal="right" vertical="center"/>
    </xf>
    <xf numFmtId="3" fontId="29" fillId="0" borderId="7" xfId="0" applyNumberFormat="1" applyFont="1" applyBorder="1" applyAlignment="1">
      <alignment horizontal="right" vertical="center"/>
    </xf>
    <xf numFmtId="3" fontId="29" fillId="0" borderId="7" xfId="0" applyNumberFormat="1" applyFont="1" applyBorder="1" applyAlignment="1" quotePrefix="1">
      <alignment horizontal="center" vertical="center"/>
    </xf>
    <xf numFmtId="3" fontId="29" fillId="0" borderId="24" xfId="0" applyNumberFormat="1" applyFont="1" applyBorder="1" applyAlignment="1" quotePrefix="1">
      <alignment horizontal="center" vertical="center"/>
    </xf>
    <xf numFmtId="0" fontId="15" fillId="0" borderId="4" xfId="0" applyFont="1" applyBorder="1" applyAlignment="1">
      <alignment horizontal="center" vertical="center"/>
    </xf>
    <xf numFmtId="0" fontId="28" fillId="0" borderId="4" xfId="0" applyFont="1" applyBorder="1" applyAlignment="1">
      <alignment vertical="center"/>
    </xf>
    <xf numFmtId="9" fontId="22" fillId="0" borderId="4" xfId="0" applyNumberFormat="1" applyFont="1" applyBorder="1" applyAlignment="1">
      <alignment vertical="center"/>
    </xf>
    <xf numFmtId="0" fontId="16" fillId="0" borderId="2" xfId="0" applyFont="1" applyBorder="1" applyAlignment="1">
      <alignment horizontal="left" vertical="top" wrapText="1"/>
    </xf>
    <xf numFmtId="0" fontId="0" fillId="0" borderId="0" xfId="0" applyFont="1" applyBorder="1" applyAlignment="1">
      <alignment horizontal="center" vertical="center" wrapText="1"/>
    </xf>
    <xf numFmtId="3" fontId="30" fillId="0" borderId="4" xfId="0" applyNumberFormat="1" applyFont="1" applyFill="1" applyBorder="1" applyAlignment="1">
      <alignment horizontal="right" vertical="center"/>
    </xf>
    <xf numFmtId="3" fontId="30" fillId="0" borderId="5" xfId="0" applyNumberFormat="1" applyFont="1" applyFill="1" applyBorder="1" applyAlignment="1">
      <alignment horizontal="right" vertical="center"/>
    </xf>
    <xf numFmtId="3" fontId="30" fillId="0" borderId="5" xfId="0" applyNumberFormat="1" applyFont="1" applyFill="1" applyBorder="1" applyAlignment="1">
      <alignment horizontal="center" vertical="center"/>
    </xf>
    <xf numFmtId="0" fontId="11" fillId="0" borderId="4" xfId="0" applyFont="1" applyBorder="1" applyAlignment="1">
      <alignment vertical="center"/>
    </xf>
    <xf numFmtId="0" fontId="16" fillId="0" borderId="4" xfId="0" applyFont="1" applyBorder="1" applyAlignment="1">
      <alignment horizontal="left" vertical="top" wrapText="1"/>
    </xf>
    <xf numFmtId="0" fontId="0" fillId="0" borderId="4" xfId="0" applyFont="1" applyBorder="1" applyAlignment="1">
      <alignment/>
    </xf>
    <xf numFmtId="0" fontId="16" fillId="0" borderId="4" xfId="0" applyFont="1" applyBorder="1" applyAlignment="1">
      <alignment horizontal="left" vertical="center" wrapText="1"/>
    </xf>
    <xf numFmtId="0" fontId="0" fillId="0" borderId="4" xfId="0" applyFont="1" applyBorder="1" applyAlignment="1">
      <alignment vertical="center"/>
    </xf>
    <xf numFmtId="3" fontId="30" fillId="0" borderId="4" xfId="0" applyNumberFormat="1" applyFont="1" applyFill="1" applyBorder="1" applyAlignment="1" quotePrefix="1">
      <alignment horizontal="right" vertical="center"/>
    </xf>
    <xf numFmtId="0" fontId="16" fillId="0" borderId="21" xfId="0" applyFont="1" applyBorder="1" applyAlignment="1">
      <alignment horizontal="center" vertical="center"/>
    </xf>
    <xf numFmtId="0" fontId="16" fillId="0" borderId="4" xfId="0" applyFont="1" applyBorder="1" applyAlignment="1">
      <alignment horizontal="center" vertical="center"/>
    </xf>
    <xf numFmtId="0" fontId="16" fillId="0" borderId="23" xfId="0" applyFont="1" applyBorder="1" applyAlignment="1">
      <alignment horizontal="center" vertical="center"/>
    </xf>
    <xf numFmtId="0" fontId="16" fillId="0" borderId="3" xfId="0" applyFont="1" applyBorder="1" applyAlignment="1">
      <alignment horizontal="center" vertical="center"/>
    </xf>
    <xf numFmtId="0" fontId="16" fillId="0" borderId="3" xfId="0" applyFont="1" applyBorder="1" applyAlignment="1">
      <alignment vertical="center"/>
    </xf>
    <xf numFmtId="0" fontId="0" fillId="0" borderId="3" xfId="0" applyFont="1" applyBorder="1" applyAlignment="1">
      <alignment vertical="center"/>
    </xf>
    <xf numFmtId="0" fontId="0" fillId="0" borderId="13" xfId="0" applyFont="1" applyBorder="1" applyAlignment="1">
      <alignment horizontal="center" vertical="center" wrapText="1"/>
    </xf>
    <xf numFmtId="3" fontId="30" fillId="0" borderId="3" xfId="0" applyNumberFormat="1" applyFont="1" applyFill="1" applyBorder="1" applyAlignment="1" quotePrefix="1">
      <alignment horizontal="right" vertical="center"/>
    </xf>
    <xf numFmtId="0" fontId="15" fillId="0" borderId="2" xfId="0" applyFont="1" applyBorder="1" applyAlignment="1">
      <alignment horizontal="center" vertical="top"/>
    </xf>
    <xf numFmtId="0" fontId="16" fillId="0" borderId="2" xfId="0" applyFont="1" applyBorder="1" applyAlignment="1">
      <alignment horizontal="center" vertical="top"/>
    </xf>
    <xf numFmtId="0" fontId="28" fillId="0" borderId="2" xfId="0" applyFont="1" applyBorder="1" applyAlignment="1">
      <alignment horizontal="center" vertical="center"/>
    </xf>
    <xf numFmtId="0" fontId="1" fillId="0" borderId="11" xfId="0" applyFont="1" applyBorder="1" applyAlignment="1">
      <alignment vertical="center"/>
    </xf>
    <xf numFmtId="0" fontId="11" fillId="0" borderId="2" xfId="0" applyFont="1" applyBorder="1" applyAlignment="1">
      <alignment horizontal="left" vertical="center" wrapText="1"/>
    </xf>
    <xf numFmtId="0" fontId="0" fillId="0" borderId="12" xfId="0" applyFont="1" applyBorder="1" applyAlignment="1">
      <alignment horizontal="left" vertical="center" wrapText="1"/>
    </xf>
    <xf numFmtId="0" fontId="29" fillId="0" borderId="11" xfId="0" applyFont="1" applyBorder="1" applyAlignment="1">
      <alignment horizontal="left" vertical="center" wrapText="1"/>
    </xf>
    <xf numFmtId="3" fontId="30" fillId="0" borderId="2" xfId="0" applyNumberFormat="1" applyFont="1" applyBorder="1" applyAlignment="1">
      <alignment horizontal="left" vertical="center" wrapText="1"/>
    </xf>
    <xf numFmtId="3" fontId="30" fillId="0" borderId="2" xfId="0" applyNumberFormat="1" applyFont="1" applyBorder="1" applyAlignment="1" quotePrefix="1">
      <alignment horizontal="left" vertical="center" wrapText="1"/>
    </xf>
    <xf numFmtId="3" fontId="30" fillId="0" borderId="14" xfId="0" applyNumberFormat="1" applyFont="1" applyBorder="1" applyAlignment="1" quotePrefix="1">
      <alignment horizontal="left" vertical="center" wrapText="1"/>
    </xf>
    <xf numFmtId="3" fontId="30" fillId="0" borderId="5" xfId="0" applyNumberFormat="1" applyFont="1" applyBorder="1" applyAlignment="1" quotePrefix="1">
      <alignment horizontal="center" vertical="center" wrapText="1"/>
    </xf>
    <xf numFmtId="3" fontId="29" fillId="0" borderId="14" xfId="0" applyNumberFormat="1" applyFont="1" applyBorder="1" applyAlignment="1">
      <alignment horizontal="left" vertical="center" wrapText="1"/>
    </xf>
    <xf numFmtId="3" fontId="29" fillId="0" borderId="22" xfId="0" applyNumberFormat="1" applyFont="1" applyBorder="1" applyAlignment="1">
      <alignment horizontal="left" vertical="center" wrapText="1"/>
    </xf>
    <xf numFmtId="0" fontId="16" fillId="0" borderId="0" xfId="0" applyFont="1" applyBorder="1" applyAlignment="1">
      <alignment vertical="center"/>
    </xf>
    <xf numFmtId="0" fontId="0" fillId="0" borderId="9" xfId="0" applyFont="1" applyBorder="1" applyAlignment="1">
      <alignment horizontal="center" vertical="center" wrapText="1"/>
    </xf>
    <xf numFmtId="3" fontId="30" fillId="0" borderId="4" xfId="0" applyNumberFormat="1" applyFont="1" applyBorder="1" applyAlignment="1">
      <alignment horizontal="left" vertical="center" wrapText="1"/>
    </xf>
    <xf numFmtId="3" fontId="30" fillId="0" borderId="4" xfId="0" applyNumberFormat="1" applyFont="1" applyBorder="1" applyAlignment="1" quotePrefix="1">
      <alignment horizontal="left" vertical="center" wrapText="1"/>
    </xf>
    <xf numFmtId="3" fontId="30" fillId="0" borderId="5" xfId="0" applyNumberFormat="1" applyFont="1" applyBorder="1" applyAlignment="1" quotePrefix="1">
      <alignment horizontal="left" vertical="center" wrapText="1"/>
    </xf>
    <xf numFmtId="3" fontId="29" fillId="0" borderId="5" xfId="0" applyNumberFormat="1" applyFont="1" applyBorder="1" applyAlignment="1">
      <alignment horizontal="left" vertical="center" wrapText="1"/>
    </xf>
    <xf numFmtId="3" fontId="29" fillId="0" borderId="27" xfId="0" applyNumberFormat="1" applyFont="1" applyBorder="1" applyAlignment="1">
      <alignment horizontal="left" vertical="center" wrapText="1"/>
    </xf>
    <xf numFmtId="0" fontId="0" fillId="0" borderId="0" xfId="0" applyFont="1" applyBorder="1" applyAlignment="1">
      <alignment vertical="center"/>
    </xf>
    <xf numFmtId="0" fontId="0" fillId="0" borderId="4" xfId="0" applyFont="1" applyBorder="1" applyAlignment="1">
      <alignment wrapText="1"/>
    </xf>
    <xf numFmtId="3" fontId="30" fillId="0" borderId="4" xfId="0" applyNumberFormat="1" applyFont="1" applyBorder="1" applyAlignment="1">
      <alignment horizontal="right" vertical="center" wrapText="1"/>
    </xf>
    <xf numFmtId="3" fontId="30" fillId="0" borderId="9" xfId="0" applyNumberFormat="1" applyFont="1" applyBorder="1" applyAlignment="1" quotePrefix="1">
      <alignment horizontal="center" vertical="center" wrapText="1"/>
    </xf>
    <xf numFmtId="3" fontId="30" fillId="0" borderId="0" xfId="0" applyNumberFormat="1" applyFont="1" applyBorder="1" applyAlignment="1" quotePrefix="1">
      <alignment horizontal="center" vertical="center" wrapText="1"/>
    </xf>
    <xf numFmtId="3" fontId="30" fillId="0" borderId="4" xfId="0" applyNumberFormat="1" applyFont="1" applyBorder="1" applyAlignment="1" quotePrefix="1">
      <alignment horizontal="center" vertical="center" wrapText="1"/>
    </xf>
    <xf numFmtId="3" fontId="29" fillId="0" borderId="5" xfId="0" applyNumberFormat="1" applyFont="1" applyBorder="1" applyAlignment="1" quotePrefix="1">
      <alignment horizontal="center" vertical="center" wrapText="1"/>
    </xf>
    <xf numFmtId="3" fontId="29" fillId="0" borderId="27" xfId="0" applyNumberFormat="1" applyFont="1" applyBorder="1" applyAlignment="1" quotePrefix="1">
      <alignment horizontal="center" vertical="center" wrapText="1"/>
    </xf>
    <xf numFmtId="0" fontId="0" fillId="0" borderId="4" xfId="0" applyFont="1" applyBorder="1" applyAlignment="1">
      <alignment vertical="center" wrapText="1"/>
    </xf>
    <xf numFmtId="0" fontId="11" fillId="0" borderId="4" xfId="0" applyFont="1" applyBorder="1" applyAlignment="1">
      <alignment horizontal="left" vertical="center" wrapText="1"/>
    </xf>
    <xf numFmtId="0" fontId="0" fillId="0" borderId="9" xfId="0" applyFont="1" applyBorder="1" applyAlignment="1">
      <alignment horizontal="left" vertical="center" wrapText="1"/>
    </xf>
    <xf numFmtId="3" fontId="29" fillId="0" borderId="5" xfId="0" applyNumberFormat="1" applyFont="1" applyBorder="1" applyAlignment="1" quotePrefix="1">
      <alignment horizontal="right" vertical="center" wrapText="1"/>
    </xf>
    <xf numFmtId="0" fontId="29" fillId="0" borderId="0" xfId="0" applyFont="1" applyBorder="1" applyAlignment="1">
      <alignment horizontal="left" vertical="center" wrapText="1"/>
    </xf>
    <xf numFmtId="0" fontId="11" fillId="0" borderId="3" xfId="0" applyFont="1" applyBorder="1" applyAlignment="1">
      <alignment horizontal="left" vertical="center" wrapText="1"/>
    </xf>
    <xf numFmtId="0" fontId="0" fillId="0" borderId="8" xfId="0" applyFont="1" applyBorder="1" applyAlignment="1">
      <alignment horizontal="left" vertical="center" wrapText="1"/>
    </xf>
    <xf numFmtId="0" fontId="29" fillId="0" borderId="13" xfId="0" applyFont="1" applyBorder="1" applyAlignment="1">
      <alignment horizontal="left" vertical="center" wrapText="1"/>
    </xf>
    <xf numFmtId="3" fontId="30" fillId="0" borderId="3" xfId="0" applyNumberFormat="1" applyFont="1" applyBorder="1" applyAlignment="1">
      <alignment horizontal="right" vertical="center" wrapText="1"/>
    </xf>
    <xf numFmtId="3" fontId="29" fillId="0" borderId="7" xfId="0" applyNumberFormat="1" applyFont="1" applyBorder="1" applyAlignment="1" quotePrefix="1">
      <alignment horizontal="right" vertical="center" wrapText="1"/>
    </xf>
    <xf numFmtId="3" fontId="29" fillId="0" borderId="7" xfId="0" applyNumberFormat="1" applyFont="1" applyBorder="1" applyAlignment="1" quotePrefix="1">
      <alignment horizontal="center" vertical="center" wrapText="1"/>
    </xf>
    <xf numFmtId="3" fontId="29" fillId="0" borderId="24" xfId="0" applyNumberFormat="1" applyFont="1" applyBorder="1" applyAlignment="1" quotePrefix="1">
      <alignment horizontal="center" vertical="center" wrapText="1"/>
    </xf>
    <xf numFmtId="0" fontId="22" fillId="0" borderId="4" xfId="0" applyFont="1" applyBorder="1" applyAlignment="1">
      <alignment vertical="top"/>
    </xf>
    <xf numFmtId="0" fontId="29" fillId="0" borderId="4" xfId="0" applyFont="1" applyBorder="1" applyAlignment="1">
      <alignment horizontal="center" vertical="center" wrapText="1"/>
    </xf>
    <xf numFmtId="0" fontId="11" fillId="0" borderId="4" xfId="0" applyFont="1" applyBorder="1" applyAlignment="1">
      <alignment horizontal="left" vertical="center" wrapText="1"/>
    </xf>
    <xf numFmtId="0" fontId="16" fillId="0" borderId="4" xfId="0" applyFont="1" applyBorder="1" applyAlignment="1">
      <alignment horizontal="center" vertical="top" wrapText="1"/>
    </xf>
    <xf numFmtId="3" fontId="30" fillId="0" borderId="4" xfId="0" applyNumberFormat="1" applyFont="1" applyBorder="1" applyAlignment="1" quotePrefix="1">
      <alignment horizontal="right" vertical="center"/>
    </xf>
    <xf numFmtId="0" fontId="16" fillId="0" borderId="23" xfId="0" applyFont="1" applyBorder="1" applyAlignment="1">
      <alignment horizontal="center"/>
    </xf>
    <xf numFmtId="0" fontId="11" fillId="0" borderId="3" xfId="0" applyFont="1" applyBorder="1" applyAlignment="1">
      <alignment vertical="center" wrapText="1"/>
    </xf>
    <xf numFmtId="0" fontId="16" fillId="0" borderId="3" xfId="0" applyFont="1" applyBorder="1" applyAlignment="1">
      <alignment horizontal="center" vertical="top" wrapText="1"/>
    </xf>
    <xf numFmtId="3" fontId="30" fillId="0" borderId="3" xfId="0" applyNumberFormat="1" applyFont="1" applyBorder="1" applyAlignment="1" quotePrefix="1">
      <alignment horizontal="right" vertical="center"/>
    </xf>
    <xf numFmtId="0" fontId="16" fillId="0" borderId="21" xfId="0" applyFont="1" applyBorder="1" applyAlignment="1">
      <alignment horizontal="center"/>
    </xf>
    <xf numFmtId="3" fontId="12" fillId="0" borderId="5" xfId="0" applyNumberFormat="1" applyFont="1" applyBorder="1" applyAlignment="1" quotePrefix="1">
      <alignment vertical="center" wrapText="1"/>
    </xf>
    <xf numFmtId="3" fontId="30" fillId="0" borderId="3" xfId="0" applyNumberFormat="1" applyFont="1" applyBorder="1" applyAlignment="1">
      <alignment vertical="center"/>
    </xf>
    <xf numFmtId="3" fontId="12" fillId="0" borderId="7" xfId="0" applyNumberFormat="1" applyFont="1" applyBorder="1" applyAlignment="1" quotePrefix="1">
      <alignment vertical="center" wrapText="1"/>
    </xf>
    <xf numFmtId="0" fontId="11" fillId="0" borderId="28" xfId="0" applyFont="1" applyBorder="1" applyAlignment="1">
      <alignment horizontal="center" vertical="center"/>
    </xf>
    <xf numFmtId="0" fontId="15" fillId="0" borderId="2" xfId="0" applyFont="1" applyBorder="1" applyAlignment="1">
      <alignment horizontal="center" vertical="center"/>
    </xf>
    <xf numFmtId="0" fontId="16" fillId="0" borderId="2" xfId="0" applyFont="1" applyBorder="1" applyAlignment="1">
      <alignment horizontal="center" vertical="center"/>
    </xf>
    <xf numFmtId="0" fontId="22" fillId="0" borderId="2" xfId="0" applyFont="1" applyBorder="1" applyAlignment="1">
      <alignment vertical="center" wrapText="1"/>
    </xf>
    <xf numFmtId="0" fontId="11" fillId="0" borderId="2" xfId="0" applyFont="1" applyBorder="1" applyAlignment="1">
      <alignment vertical="center" wrapText="1"/>
    </xf>
    <xf numFmtId="0" fontId="11" fillId="0" borderId="2" xfId="0" applyFont="1" applyBorder="1" applyAlignment="1">
      <alignment horizontal="center" vertical="center" wrapText="1"/>
    </xf>
    <xf numFmtId="0" fontId="30" fillId="0" borderId="2" xfId="0" applyFont="1" applyBorder="1" applyAlignment="1">
      <alignment vertical="center" wrapText="1"/>
    </xf>
    <xf numFmtId="3" fontId="30" fillId="0" borderId="2" xfId="0" applyNumberFormat="1" applyFont="1" applyBorder="1" applyAlignment="1">
      <alignment horizontal="right" vertical="center"/>
    </xf>
    <xf numFmtId="3" fontId="30" fillId="0" borderId="14" xfId="0" applyNumberFormat="1" applyFont="1" applyBorder="1" applyAlignment="1">
      <alignment horizontal="right" vertical="center"/>
    </xf>
    <xf numFmtId="3" fontId="30" fillId="0" borderId="14" xfId="0" applyNumberFormat="1" applyFont="1" applyBorder="1" applyAlignment="1">
      <alignment horizontal="center" vertical="center"/>
    </xf>
    <xf numFmtId="3" fontId="23" fillId="0" borderId="14" xfId="0" applyNumberFormat="1" applyFont="1" applyBorder="1" applyAlignment="1" quotePrefix="1">
      <alignment horizontal="center" vertical="center" wrapText="1"/>
    </xf>
    <xf numFmtId="3" fontId="23" fillId="0" borderId="22" xfId="0" applyNumberFormat="1" applyFont="1" applyBorder="1" applyAlignment="1" quotePrefix="1">
      <alignment horizontal="center" vertical="center" wrapText="1"/>
    </xf>
    <xf numFmtId="0" fontId="11" fillId="0" borderId="21" xfId="0" applyFont="1" applyBorder="1" applyAlignment="1">
      <alignment horizontal="center" vertical="center"/>
    </xf>
    <xf numFmtId="3" fontId="30" fillId="0" borderId="5" xfId="0" applyNumberFormat="1" applyFont="1" applyBorder="1" applyAlignment="1">
      <alignment horizontal="right" vertical="center"/>
    </xf>
    <xf numFmtId="3" fontId="30" fillId="0" borderId="5" xfId="0" applyNumberFormat="1" applyFont="1" applyBorder="1" applyAlignment="1">
      <alignment horizontal="center" vertical="center"/>
    </xf>
    <xf numFmtId="3" fontId="12" fillId="0" borderId="5" xfId="0" applyNumberFormat="1" applyFont="1" applyBorder="1" applyAlignment="1" quotePrefix="1">
      <alignment horizontal="right" vertical="center" wrapText="1"/>
    </xf>
    <xf numFmtId="3" fontId="12" fillId="0" borderId="27" xfId="0" applyNumberFormat="1" applyFont="1" applyBorder="1" applyAlignment="1" quotePrefix="1">
      <alignment horizontal="right" vertical="center" wrapText="1"/>
    </xf>
    <xf numFmtId="0" fontId="11" fillId="0" borderId="21" xfId="0" applyFont="1" applyBorder="1" applyAlignment="1">
      <alignment horizontal="center" vertical="top"/>
    </xf>
    <xf numFmtId="3" fontId="30" fillId="0" borderId="4" xfId="0" applyNumberFormat="1" applyFont="1" applyBorder="1" applyAlignment="1" quotePrefix="1">
      <alignment horizontal="center" vertical="center"/>
    </xf>
    <xf numFmtId="3" fontId="30" fillId="0" borderId="5" xfId="0" applyNumberFormat="1" applyFont="1" applyBorder="1" applyAlignment="1" quotePrefix="1">
      <alignment horizontal="center" vertical="center"/>
    </xf>
    <xf numFmtId="3" fontId="30" fillId="0" borderId="27" xfId="0" applyNumberFormat="1" applyFont="1" applyBorder="1" applyAlignment="1" quotePrefix="1">
      <alignment horizontal="center" vertical="center"/>
    </xf>
    <xf numFmtId="0" fontId="11" fillId="0" borderId="23" xfId="0" applyFont="1" applyBorder="1" applyAlignment="1">
      <alignment horizontal="center" vertical="top"/>
    </xf>
    <xf numFmtId="0" fontId="16" fillId="0" borderId="3" xfId="0" applyFont="1" applyBorder="1" applyAlignment="1">
      <alignment horizontal="center" vertical="center"/>
    </xf>
    <xf numFmtId="0" fontId="0" fillId="0" borderId="3" xfId="0" applyFont="1" applyBorder="1" applyAlignment="1">
      <alignment vertical="center" wrapText="1"/>
    </xf>
    <xf numFmtId="3" fontId="12" fillId="0" borderId="7" xfId="0" applyNumberFormat="1" applyFont="1" applyBorder="1" applyAlignment="1" quotePrefix="1">
      <alignment horizontal="right" vertical="center" wrapText="1"/>
    </xf>
    <xf numFmtId="3" fontId="30" fillId="0" borderId="7" xfId="0" applyNumberFormat="1" applyFont="1" applyBorder="1" applyAlignment="1" quotePrefix="1">
      <alignment horizontal="center" vertical="center"/>
    </xf>
    <xf numFmtId="3" fontId="30" fillId="0" borderId="24" xfId="0" applyNumberFormat="1" applyFont="1" applyBorder="1" applyAlignment="1" quotePrefix="1">
      <alignment horizontal="center" vertical="center"/>
    </xf>
    <xf numFmtId="0" fontId="28" fillId="0" borderId="14" xfId="0" applyFont="1" applyBorder="1" applyAlignment="1">
      <alignment horizontal="center" vertical="center" wrapText="1"/>
    </xf>
    <xf numFmtId="0" fontId="22" fillId="0" borderId="14" xfId="0" applyFont="1" applyBorder="1" applyAlignment="1">
      <alignment vertical="center" wrapText="1"/>
    </xf>
    <xf numFmtId="0" fontId="16" fillId="0" borderId="5" xfId="0" applyFont="1" applyBorder="1" applyAlignment="1">
      <alignment vertical="top" wrapText="1"/>
    </xf>
    <xf numFmtId="0" fontId="16" fillId="0" borderId="2" xfId="0" applyFont="1" applyBorder="1" applyAlignment="1">
      <alignment horizontal="center" vertical="center" wrapText="1"/>
    </xf>
    <xf numFmtId="0" fontId="30" fillId="0" borderId="12" xfId="0" applyFont="1" applyBorder="1" applyAlignment="1">
      <alignment vertical="center" wrapText="1"/>
    </xf>
    <xf numFmtId="0" fontId="30" fillId="0" borderId="4" xfId="0" applyFont="1" applyBorder="1" applyAlignment="1">
      <alignment horizontal="center" vertical="center" wrapText="1"/>
    </xf>
    <xf numFmtId="0" fontId="30" fillId="0" borderId="30" xfId="0" applyFont="1" applyBorder="1" applyAlignment="1">
      <alignment vertical="center" wrapText="1"/>
    </xf>
    <xf numFmtId="0" fontId="11" fillId="0" borderId="21" xfId="0" applyFont="1" applyBorder="1" applyAlignment="1">
      <alignment vertical="center"/>
    </xf>
    <xf numFmtId="0" fontId="16" fillId="0" borderId="4" xfId="0" applyFont="1" applyBorder="1" applyAlignment="1">
      <alignment vertical="center"/>
    </xf>
    <xf numFmtId="0" fontId="11" fillId="0" borderId="4" xfId="0" applyFont="1" applyBorder="1" applyAlignment="1">
      <alignment horizontal="left" vertical="center" wrapText="1"/>
    </xf>
    <xf numFmtId="0" fontId="16" fillId="0" borderId="4" xfId="0" applyFont="1" applyBorder="1" applyAlignment="1">
      <alignment wrapText="1"/>
    </xf>
    <xf numFmtId="0" fontId="30" fillId="0" borderId="4" xfId="0" applyFont="1" applyBorder="1" applyAlignment="1">
      <alignment vertical="center" wrapText="1"/>
    </xf>
    <xf numFmtId="0" fontId="30" fillId="0" borderId="9" xfId="0" applyFont="1" applyBorder="1" applyAlignment="1">
      <alignment vertical="center" wrapText="1"/>
    </xf>
    <xf numFmtId="0" fontId="30" fillId="0" borderId="31" xfId="0" applyFont="1" applyBorder="1" applyAlignment="1">
      <alignment vertical="center" wrapText="1"/>
    </xf>
    <xf numFmtId="0" fontId="0" fillId="0" borderId="4" xfId="0" applyFont="1" applyBorder="1" applyAlignment="1">
      <alignment horizontal="center" vertical="top"/>
    </xf>
    <xf numFmtId="0" fontId="11" fillId="0" borderId="4" xfId="0" applyFont="1" applyBorder="1" applyAlignment="1">
      <alignment horizontal="center" vertical="center" wrapText="1"/>
    </xf>
    <xf numFmtId="3" fontId="30" fillId="0" borderId="5" xfId="0" applyNumberFormat="1" applyFont="1" applyBorder="1" applyAlignment="1" quotePrefix="1">
      <alignment horizontal="right" vertical="center"/>
    </xf>
    <xf numFmtId="0" fontId="0" fillId="0" borderId="3" xfId="0" applyFont="1" applyBorder="1" applyAlignment="1">
      <alignment horizontal="center" vertical="top"/>
    </xf>
    <xf numFmtId="0" fontId="11" fillId="0" borderId="3" xfId="0" applyFont="1" applyBorder="1" applyAlignment="1">
      <alignment horizontal="center" vertical="center" wrapText="1"/>
    </xf>
    <xf numFmtId="0" fontId="11" fillId="0" borderId="3" xfId="0" applyFont="1" applyBorder="1" applyAlignment="1">
      <alignment vertical="center" wrapText="1"/>
    </xf>
    <xf numFmtId="0" fontId="16" fillId="0" borderId="3" xfId="0" applyFont="1" applyBorder="1" applyAlignment="1">
      <alignment wrapText="1"/>
    </xf>
    <xf numFmtId="0" fontId="30" fillId="0" borderId="3" xfId="0" applyFont="1" applyBorder="1" applyAlignment="1">
      <alignment horizontal="center" vertical="center" wrapText="1"/>
    </xf>
    <xf numFmtId="0" fontId="11" fillId="0" borderId="23" xfId="0" applyFont="1" applyBorder="1" applyAlignment="1">
      <alignment horizontal="center" vertical="center"/>
    </xf>
    <xf numFmtId="0" fontId="11" fillId="0" borderId="3" xfId="0" applyFont="1" applyBorder="1" applyAlignment="1">
      <alignment horizontal="center" vertical="center" wrapText="1"/>
    </xf>
    <xf numFmtId="3" fontId="30" fillId="0" borderId="3" xfId="0" applyNumberFormat="1" applyFont="1" applyBorder="1" applyAlignment="1" quotePrefix="1">
      <alignment horizontal="center" vertical="center"/>
    </xf>
    <xf numFmtId="3" fontId="12" fillId="0" borderId="4" xfId="0" applyNumberFormat="1" applyFont="1" applyBorder="1" applyAlignment="1" quotePrefix="1">
      <alignment vertical="center" wrapText="1"/>
    </xf>
    <xf numFmtId="3" fontId="12" fillId="0" borderId="31" xfId="0" applyNumberFormat="1" applyFont="1" applyBorder="1" applyAlignment="1" quotePrefix="1">
      <alignment vertical="center" wrapText="1"/>
    </xf>
    <xf numFmtId="0" fontId="0" fillId="0" borderId="4" xfId="0" applyBorder="1" applyAlignment="1">
      <alignment horizontal="center" wrapText="1"/>
    </xf>
    <xf numFmtId="0" fontId="11" fillId="0" borderId="32" xfId="0" applyFont="1" applyBorder="1" applyAlignment="1">
      <alignment horizontal="center" vertical="top"/>
    </xf>
    <xf numFmtId="0" fontId="0" fillId="0" borderId="33" xfId="0" applyFont="1" applyBorder="1" applyAlignment="1">
      <alignment horizontal="center" vertical="top"/>
    </xf>
    <xf numFmtId="0" fontId="28" fillId="0" borderId="33" xfId="0" applyFont="1" applyBorder="1" applyAlignment="1">
      <alignment horizontal="center" vertical="center" wrapText="1"/>
    </xf>
    <xf numFmtId="0" fontId="11" fillId="0" borderId="33" xfId="0" applyFont="1" applyBorder="1" applyAlignment="1">
      <alignment vertical="center" wrapText="1"/>
    </xf>
    <xf numFmtId="0" fontId="16" fillId="0" borderId="33" xfId="0" applyFont="1" applyBorder="1" applyAlignment="1">
      <alignment vertical="top" wrapText="1"/>
    </xf>
    <xf numFmtId="0" fontId="16" fillId="0" borderId="33" xfId="0" applyFont="1" applyBorder="1" applyAlignment="1">
      <alignment wrapText="1"/>
    </xf>
    <xf numFmtId="0" fontId="30" fillId="0" borderId="33" xfId="0" applyFont="1" applyBorder="1" applyAlignment="1">
      <alignment horizontal="center" vertical="top" wrapText="1"/>
    </xf>
    <xf numFmtId="3" fontId="30" fillId="0" borderId="33" xfId="0" applyNumberFormat="1" applyFont="1" applyBorder="1" applyAlignment="1">
      <alignment horizontal="right" vertical="center"/>
    </xf>
    <xf numFmtId="3" fontId="12" fillId="0" borderId="34" xfId="0" applyNumberFormat="1" applyFont="1" applyBorder="1" applyAlignment="1" quotePrefix="1">
      <alignment vertical="center" wrapText="1"/>
    </xf>
    <xf numFmtId="3" fontId="12" fillId="0" borderId="33" xfId="0" applyNumberFormat="1" applyFont="1" applyBorder="1" applyAlignment="1" quotePrefix="1">
      <alignment vertical="center" wrapText="1"/>
    </xf>
    <xf numFmtId="3" fontId="12" fillId="0" borderId="35" xfId="0" applyNumberFormat="1" applyFont="1" applyBorder="1" applyAlignment="1" quotePrefix="1">
      <alignment vertical="center" wrapText="1"/>
    </xf>
    <xf numFmtId="0" fontId="22" fillId="0" borderId="36" xfId="0" applyFont="1" applyBorder="1" applyAlignment="1">
      <alignment horizontal="center" vertical="center"/>
    </xf>
    <xf numFmtId="0" fontId="22" fillId="0" borderId="37" xfId="0" applyFont="1" applyBorder="1" applyAlignment="1">
      <alignment horizontal="center" vertical="center"/>
    </xf>
    <xf numFmtId="16" fontId="22" fillId="0" borderId="38" xfId="0" applyNumberFormat="1" applyFont="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xf>
    <xf numFmtId="0" fontId="11" fillId="0" borderId="38" xfId="0" applyFont="1" applyBorder="1" applyAlignment="1">
      <alignment wrapText="1"/>
    </xf>
    <xf numFmtId="0" fontId="30" fillId="0" borderId="38" xfId="0" applyFont="1" applyBorder="1" applyAlignment="1">
      <alignment wrapText="1"/>
    </xf>
    <xf numFmtId="3" fontId="22" fillId="0" borderId="38" xfId="0" applyNumberFormat="1" applyFont="1" applyBorder="1" applyAlignment="1">
      <alignment horizontal="right" vertical="center"/>
    </xf>
    <xf numFmtId="3" fontId="22" fillId="0" borderId="39" xfId="0" applyNumberFormat="1" applyFont="1" applyBorder="1" applyAlignment="1">
      <alignment horizontal="right" vertical="center"/>
    </xf>
    <xf numFmtId="165" fontId="23" fillId="0" borderId="38" xfId="0" applyNumberFormat="1" applyFont="1" applyBorder="1" applyAlignment="1" quotePrefix="1">
      <alignment horizontal="center" vertical="center" wrapText="1"/>
    </xf>
    <xf numFmtId="3" fontId="22" fillId="0" borderId="40" xfId="0" applyNumberFormat="1" applyFont="1" applyBorder="1" applyAlignment="1">
      <alignment horizontal="right" vertical="center"/>
    </xf>
    <xf numFmtId="0" fontId="22" fillId="0" borderId="0" xfId="0" applyFont="1" applyBorder="1" applyAlignment="1">
      <alignment horizontal="center" vertical="center"/>
    </xf>
    <xf numFmtId="16" fontId="22" fillId="0" borderId="0" xfId="0" applyNumberFormat="1"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xf>
    <xf numFmtId="0" fontId="11" fillId="0" borderId="0" xfId="0" applyFont="1" applyBorder="1" applyAlignment="1">
      <alignment wrapText="1"/>
    </xf>
    <xf numFmtId="0" fontId="30" fillId="0" borderId="0" xfId="0" applyFont="1" applyBorder="1" applyAlignment="1">
      <alignment wrapText="1"/>
    </xf>
    <xf numFmtId="3" fontId="31" fillId="0" borderId="0" xfId="0" applyNumberFormat="1" applyFont="1" applyBorder="1" applyAlignment="1">
      <alignment horizontal="right" vertical="center"/>
    </xf>
    <xf numFmtId="3" fontId="31" fillId="0" borderId="0" xfId="0" applyNumberFormat="1" applyFont="1" applyBorder="1" applyAlignment="1">
      <alignment horizontal="center" vertical="center"/>
    </xf>
    <xf numFmtId="0" fontId="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alignment wrapText="1"/>
    </xf>
    <xf numFmtId="0" fontId="12" fillId="0" borderId="0" xfId="18" applyFont="1" applyAlignment="1">
      <alignment vertical="center"/>
      <protection/>
    </xf>
    <xf numFmtId="0" fontId="13" fillId="0" borderId="0" xfId="18" applyFont="1" applyAlignment="1">
      <alignment vertical="center" wrapText="1"/>
      <protection/>
    </xf>
    <xf numFmtId="0" fontId="21" fillId="0" borderId="0" xfId="18" applyFont="1" applyAlignment="1">
      <alignment horizontal="center" vertical="center"/>
      <protection/>
    </xf>
    <xf numFmtId="0" fontId="18" fillId="0" borderId="0" xfId="0" applyFont="1" applyAlignment="1">
      <alignment horizontal="center" vertical="center"/>
    </xf>
    <xf numFmtId="0" fontId="12" fillId="0" borderId="0" xfId="18" applyFont="1">
      <alignment/>
      <protection/>
    </xf>
    <xf numFmtId="0" fontId="19" fillId="0" borderId="0" xfId="18" applyFont="1" applyAlignment="1">
      <alignment horizontal="center" vertical="center"/>
      <protection/>
    </xf>
    <xf numFmtId="0" fontId="21" fillId="0" borderId="0" xfId="18" applyFont="1">
      <alignment/>
      <protection/>
    </xf>
    <xf numFmtId="0" fontId="19" fillId="0" borderId="0" xfId="18" applyFont="1" applyAlignment="1">
      <alignment horizontal="center" vertical="center" wrapText="1"/>
      <protection/>
    </xf>
    <xf numFmtId="0" fontId="11" fillId="0" borderId="0" xfId="18" applyFont="1" applyAlignment="1">
      <alignment vertical="center" wrapText="1"/>
      <protection/>
    </xf>
    <xf numFmtId="0" fontId="13" fillId="0" borderId="0" xfId="18" applyFont="1" applyAlignment="1">
      <alignment horizontal="right" wrapText="1"/>
      <protection/>
    </xf>
    <xf numFmtId="0" fontId="13" fillId="0" borderId="1" xfId="18" applyFont="1" applyBorder="1" applyAlignment="1">
      <alignment horizontal="center" vertical="center" wrapText="1"/>
      <protection/>
    </xf>
    <xf numFmtId="0" fontId="13" fillId="0" borderId="10" xfId="18" applyFont="1" applyBorder="1" applyAlignment="1">
      <alignment horizontal="center" vertical="center" wrapText="1"/>
      <protection/>
    </xf>
    <xf numFmtId="0" fontId="13" fillId="0" borderId="15" xfId="18" applyFont="1" applyBorder="1" applyAlignment="1">
      <alignment horizontal="center" vertical="center" wrapText="1"/>
      <protection/>
    </xf>
    <xf numFmtId="0" fontId="13" fillId="0" borderId="6" xfId="18" applyFont="1" applyBorder="1" applyAlignment="1">
      <alignment horizontal="center" vertical="center" wrapText="1"/>
      <protection/>
    </xf>
    <xf numFmtId="0" fontId="13" fillId="0" borderId="2" xfId="18" applyFont="1" applyBorder="1" applyAlignment="1">
      <alignment horizontal="center" vertical="center" wrapText="1"/>
      <protection/>
    </xf>
    <xf numFmtId="0" fontId="13" fillId="0" borderId="2" xfId="18" applyFont="1" applyBorder="1" applyAlignment="1">
      <alignment horizontal="center" vertical="center" wrapText="1"/>
      <protection/>
    </xf>
    <xf numFmtId="0" fontId="13" fillId="0" borderId="3" xfId="18" applyFont="1" applyBorder="1" applyAlignment="1">
      <alignment horizontal="center" vertical="center"/>
      <protection/>
    </xf>
    <xf numFmtId="0" fontId="13" fillId="0" borderId="1" xfId="18" applyFont="1" applyBorder="1" applyAlignment="1">
      <alignment horizontal="center" vertical="center"/>
      <protection/>
    </xf>
    <xf numFmtId="0" fontId="13" fillId="0" borderId="1" xfId="18" applyFont="1" applyBorder="1" applyAlignment="1">
      <alignment horizontal="center" vertical="center" wrapText="1"/>
      <protection/>
    </xf>
    <xf numFmtId="0" fontId="13" fillId="0" borderId="3" xfId="18" applyFont="1" applyBorder="1" applyAlignment="1">
      <alignment horizontal="center" vertical="center" wrapText="1"/>
      <protection/>
    </xf>
    <xf numFmtId="0" fontId="26" fillId="0" borderId="10" xfId="18" applyFont="1" applyBorder="1" applyAlignment="1">
      <alignment horizontal="center" vertical="center"/>
      <protection/>
    </xf>
    <xf numFmtId="0" fontId="26" fillId="0" borderId="6" xfId="18" applyFont="1" applyBorder="1" applyAlignment="1">
      <alignment horizontal="center" vertical="center"/>
      <protection/>
    </xf>
    <xf numFmtId="3" fontId="26" fillId="0" borderId="1" xfId="18" applyNumberFormat="1" applyFont="1" applyBorder="1" applyAlignment="1">
      <alignment vertical="center"/>
      <protection/>
    </xf>
    <xf numFmtId="165" fontId="26" fillId="0" borderId="1" xfId="18" applyNumberFormat="1" applyFont="1" applyBorder="1" applyAlignment="1">
      <alignment vertical="center"/>
      <protection/>
    </xf>
    <xf numFmtId="166" fontId="26" fillId="0" borderId="1" xfId="18" applyNumberFormat="1" applyFont="1" applyBorder="1" applyAlignment="1" quotePrefix="1">
      <alignment vertical="center"/>
      <protection/>
    </xf>
    <xf numFmtId="3" fontId="23" fillId="0" borderId="1" xfId="18" applyNumberFormat="1" applyFont="1" applyBorder="1" applyAlignment="1" quotePrefix="1">
      <alignment horizontal="center" vertical="center"/>
      <protection/>
    </xf>
    <xf numFmtId="0" fontId="13" fillId="0" borderId="10" xfId="18" applyFont="1" applyBorder="1" applyAlignment="1">
      <alignment horizontal="center" vertical="center"/>
      <protection/>
    </xf>
    <xf numFmtId="0" fontId="13" fillId="0" borderId="6" xfId="18" applyFont="1" applyBorder="1" applyAlignment="1">
      <alignment horizontal="center" vertical="center"/>
      <protection/>
    </xf>
    <xf numFmtId="3" fontId="13" fillId="0" borderId="1" xfId="18" applyNumberFormat="1" applyFont="1" applyBorder="1" applyAlignment="1">
      <alignment horizontal="right" vertical="center"/>
      <protection/>
    </xf>
    <xf numFmtId="165" fontId="13" fillId="0" borderId="1" xfId="18" applyNumberFormat="1" applyFont="1" applyBorder="1" applyAlignment="1">
      <alignment vertical="center"/>
      <protection/>
    </xf>
    <xf numFmtId="3" fontId="13" fillId="0" borderId="1" xfId="18" applyNumberFormat="1" applyFont="1" applyBorder="1" applyAlignment="1" quotePrefix="1">
      <alignment horizontal="right" vertical="center"/>
      <protection/>
    </xf>
    <xf numFmtId="166" fontId="13" fillId="0" borderId="1" xfId="18" applyNumberFormat="1" applyFont="1" applyBorder="1" applyAlignment="1" quotePrefix="1">
      <alignment horizontal="right" vertical="center"/>
      <protection/>
    </xf>
    <xf numFmtId="3" fontId="12" fillId="0" borderId="1" xfId="18" applyNumberFormat="1" applyFont="1" applyBorder="1" applyAlignment="1">
      <alignment horizontal="right" vertical="center"/>
      <protection/>
    </xf>
    <xf numFmtId="0" fontId="3" fillId="0" borderId="2" xfId="0" applyFont="1" applyBorder="1" applyAlignment="1">
      <alignment horizontal="center" vertical="center"/>
    </xf>
    <xf numFmtId="0" fontId="13" fillId="0" borderId="1" xfId="18" applyFont="1" applyBorder="1" applyAlignment="1">
      <alignment horizontal="left" vertical="center" wrapText="1"/>
      <protection/>
    </xf>
    <xf numFmtId="0" fontId="13" fillId="0" borderId="10" xfId="18" applyFont="1" applyBorder="1" applyAlignment="1">
      <alignment horizontal="left" vertical="center"/>
      <protection/>
    </xf>
    <xf numFmtId="0" fontId="13" fillId="0" borderId="15" xfId="18" applyFont="1" applyBorder="1" applyAlignment="1">
      <alignment horizontal="left" vertical="center"/>
      <protection/>
    </xf>
    <xf numFmtId="0" fontId="13" fillId="0" borderId="6" xfId="18" applyFont="1" applyBorder="1" applyAlignment="1">
      <alignment horizontal="left" vertical="center"/>
      <protection/>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13" fillId="0" borderId="4" xfId="18" applyFont="1" applyBorder="1" applyAlignment="1">
      <alignment horizontal="left" vertical="center" wrapText="1"/>
      <protection/>
    </xf>
    <xf numFmtId="0" fontId="13" fillId="0" borderId="4" xfId="18" applyFont="1" applyBorder="1" applyAlignment="1">
      <alignment horizontal="center" vertical="center" wrapText="1"/>
      <protection/>
    </xf>
    <xf numFmtId="3" fontId="13" fillId="0" borderId="4" xfId="18" applyNumberFormat="1" applyFont="1" applyBorder="1" applyAlignment="1">
      <alignment horizontal="right" wrapText="1"/>
      <protection/>
    </xf>
    <xf numFmtId="3" fontId="13" fillId="0" borderId="4" xfId="18" applyNumberFormat="1" applyFont="1" applyBorder="1" applyAlignment="1">
      <alignment horizontal="right"/>
      <protection/>
    </xf>
    <xf numFmtId="0" fontId="13" fillId="0" borderId="3" xfId="18" applyFont="1" applyBorder="1" applyAlignment="1">
      <alignment horizontal="right" vertical="center" wrapText="1"/>
      <protection/>
    </xf>
    <xf numFmtId="0" fontId="13" fillId="0" borderId="3" xfId="18" applyFont="1" applyBorder="1" applyAlignment="1">
      <alignment horizontal="center" vertical="center" wrapText="1"/>
      <protection/>
    </xf>
    <xf numFmtId="3" fontId="13" fillId="0" borderId="3" xfId="18" applyNumberFormat="1" applyFont="1" applyBorder="1" applyAlignment="1">
      <alignment horizontal="right" vertical="center" wrapText="1"/>
      <protection/>
    </xf>
    <xf numFmtId="165" fontId="13" fillId="0" borderId="3" xfId="18" applyNumberFormat="1" applyFont="1" applyBorder="1" applyAlignment="1">
      <alignment vertical="center"/>
      <protection/>
    </xf>
    <xf numFmtId="3" fontId="13" fillId="0" borderId="3" xfId="18" applyNumberFormat="1" applyFont="1" applyBorder="1" applyAlignment="1">
      <alignment horizontal="right" vertical="center"/>
      <protection/>
    </xf>
    <xf numFmtId="0" fontId="13" fillId="0" borderId="10" xfId="18" applyFont="1" applyBorder="1" applyAlignment="1">
      <alignment horizontal="left" vertical="center" wrapText="1"/>
      <protection/>
    </xf>
    <xf numFmtId="0" fontId="13" fillId="0" borderId="15" xfId="18" applyFont="1" applyBorder="1" applyAlignment="1">
      <alignment horizontal="left" vertical="center" wrapText="1"/>
      <protection/>
    </xf>
    <xf numFmtId="0" fontId="13" fillId="0" borderId="6" xfId="18" applyFont="1" applyBorder="1" applyAlignment="1">
      <alignment horizontal="left" vertical="center" wrapText="1"/>
      <protection/>
    </xf>
    <xf numFmtId="0" fontId="13" fillId="0" borderId="4" xfId="18" applyFont="1" applyBorder="1" applyAlignment="1">
      <alignment horizontal="center" vertical="center" wrapText="1"/>
      <protection/>
    </xf>
    <xf numFmtId="3" fontId="13" fillId="0" borderId="0" xfId="18" applyNumberFormat="1" applyFont="1" applyBorder="1" applyAlignment="1">
      <alignment horizontal="right" wrapText="1"/>
      <protection/>
    </xf>
    <xf numFmtId="172" fontId="13" fillId="0" borderId="4" xfId="18" applyNumberFormat="1" applyFont="1" applyBorder="1" applyAlignment="1">
      <alignment horizontal="right" wrapText="1"/>
      <protection/>
    </xf>
    <xf numFmtId="3" fontId="13" fillId="0" borderId="4" xfId="18" applyNumberFormat="1" applyFont="1" applyBorder="1" applyAlignment="1">
      <alignment horizontal="center" wrapText="1"/>
      <protection/>
    </xf>
    <xf numFmtId="0" fontId="13" fillId="0" borderId="3" xfId="18" applyFont="1" applyBorder="1" applyAlignment="1">
      <alignment vertical="center" wrapText="1"/>
      <protection/>
    </xf>
    <xf numFmtId="172" fontId="13" fillId="0" borderId="3" xfId="18" applyNumberFormat="1" applyFont="1" applyBorder="1" applyAlignment="1">
      <alignment horizontal="right" vertical="center" wrapText="1"/>
      <protection/>
    </xf>
    <xf numFmtId="0" fontId="13" fillId="0" borderId="3" xfId="18" applyFont="1" applyBorder="1" applyAlignment="1">
      <alignment horizontal="left" vertical="center" wrapText="1"/>
      <protection/>
    </xf>
    <xf numFmtId="3" fontId="13" fillId="0" borderId="7" xfId="18" applyNumberFormat="1" applyFont="1" applyBorder="1" applyAlignment="1">
      <alignment horizontal="left" vertical="center" wrapText="1"/>
      <protection/>
    </xf>
    <xf numFmtId="3" fontId="13" fillId="0" borderId="13" xfId="18" applyNumberFormat="1" applyFont="1" applyBorder="1" applyAlignment="1">
      <alignment horizontal="left" vertical="center" wrapText="1"/>
      <protection/>
    </xf>
    <xf numFmtId="3" fontId="13" fillId="0" borderId="8" xfId="18" applyNumberFormat="1" applyFont="1" applyBorder="1" applyAlignment="1">
      <alignment horizontal="left" vertical="center" wrapText="1"/>
      <protection/>
    </xf>
    <xf numFmtId="0" fontId="13" fillId="0" borderId="2" xfId="18" applyFont="1" applyBorder="1" applyAlignment="1">
      <alignment horizontal="left" vertical="center" wrapText="1"/>
      <protection/>
    </xf>
    <xf numFmtId="3" fontId="13" fillId="0" borderId="10" xfId="18" applyNumberFormat="1" applyFont="1" applyBorder="1" applyAlignment="1">
      <alignment horizontal="left" vertical="center" wrapText="1"/>
      <protection/>
    </xf>
    <xf numFmtId="3" fontId="13" fillId="0" borderId="15" xfId="18" applyNumberFormat="1" applyFont="1" applyBorder="1" applyAlignment="1">
      <alignment horizontal="left" vertical="center" wrapText="1"/>
      <protection/>
    </xf>
    <xf numFmtId="3" fontId="13" fillId="0" borderId="6" xfId="18" applyNumberFormat="1" applyFont="1" applyBorder="1" applyAlignment="1">
      <alignment horizontal="left" vertical="center" wrapText="1"/>
      <protection/>
    </xf>
    <xf numFmtId="0" fontId="12" fillId="0" borderId="3" xfId="18" applyFont="1" applyBorder="1">
      <alignment/>
      <protection/>
    </xf>
    <xf numFmtId="3" fontId="13" fillId="0" borderId="13" xfId="18" applyNumberFormat="1" applyFont="1" applyBorder="1" applyAlignment="1">
      <alignment horizontal="right" vertical="center" wrapText="1"/>
      <protection/>
    </xf>
    <xf numFmtId="0" fontId="13" fillId="0" borderId="7" xfId="18" applyFont="1" applyBorder="1" applyAlignment="1">
      <alignment horizontal="center" vertical="center"/>
      <protection/>
    </xf>
    <xf numFmtId="0" fontId="13" fillId="0" borderId="8" xfId="18" applyFont="1" applyBorder="1" applyAlignment="1">
      <alignment horizontal="center" vertical="center"/>
      <protection/>
    </xf>
    <xf numFmtId="3" fontId="13" fillId="0" borderId="3" xfId="18" applyNumberFormat="1" applyFont="1" applyBorder="1" applyAlignment="1">
      <alignment vertical="center"/>
      <protection/>
    </xf>
    <xf numFmtId="3" fontId="13" fillId="0" borderId="3" xfId="18" applyNumberFormat="1" applyFont="1" applyBorder="1" applyAlignment="1" quotePrefix="1">
      <alignment vertical="center"/>
      <protection/>
    </xf>
    <xf numFmtId="3" fontId="12" fillId="0" borderId="3" xfId="18" applyNumberFormat="1" applyFont="1" applyBorder="1" applyAlignment="1">
      <alignment vertical="center"/>
      <protection/>
    </xf>
    <xf numFmtId="0" fontId="13" fillId="0" borderId="5" xfId="18" applyFont="1" applyBorder="1" applyAlignment="1">
      <alignment horizontal="center" vertical="center"/>
      <protection/>
    </xf>
    <xf numFmtId="0" fontId="13" fillId="0" borderId="4" xfId="18" applyFont="1" applyBorder="1" applyAlignment="1">
      <alignment horizontal="center" vertical="center"/>
      <protection/>
    </xf>
    <xf numFmtId="0" fontId="13" fillId="0" borderId="12" xfId="18" applyFont="1" applyBorder="1" applyAlignment="1">
      <alignment horizontal="left" vertical="center" wrapText="1"/>
      <protection/>
    </xf>
    <xf numFmtId="0" fontId="13" fillId="0" borderId="14" xfId="18" applyFont="1" applyBorder="1" applyAlignment="1">
      <alignment horizontal="center" vertical="center"/>
      <protection/>
    </xf>
    <xf numFmtId="3" fontId="13" fillId="0" borderId="2" xfId="18" applyNumberFormat="1" applyFont="1" applyBorder="1" applyAlignment="1">
      <alignment vertical="center"/>
      <protection/>
    </xf>
    <xf numFmtId="3" fontId="13" fillId="0" borderId="2" xfId="18" applyNumberFormat="1" applyFont="1" applyBorder="1" applyAlignment="1" quotePrefix="1">
      <alignment vertical="center"/>
      <protection/>
    </xf>
    <xf numFmtId="3" fontId="12" fillId="0" borderId="2" xfId="18" applyNumberFormat="1" applyFont="1" applyBorder="1" applyAlignment="1">
      <alignment vertical="center"/>
      <protection/>
    </xf>
    <xf numFmtId="0" fontId="13" fillId="0" borderId="7" xfId="18" applyFont="1" applyBorder="1" applyAlignment="1">
      <alignment horizontal="center" vertical="center"/>
      <protection/>
    </xf>
    <xf numFmtId="4" fontId="0" fillId="0" borderId="0" xfId="0" applyNumberFormat="1" applyAlignment="1">
      <alignment wrapText="1"/>
    </xf>
    <xf numFmtId="4" fontId="0" fillId="0" borderId="0" xfId="0" applyNumberFormat="1" applyAlignment="1">
      <alignment horizontal="right" vertical="center"/>
    </xf>
    <xf numFmtId="0" fontId="19" fillId="0" borderId="0" xfId="0" applyFont="1" applyAlignment="1">
      <alignment horizontal="center" vertical="center" wrapText="1"/>
    </xf>
    <xf numFmtId="0" fontId="12" fillId="0" borderId="0" xfId="0" applyFont="1" applyAlignment="1">
      <alignment wrapText="1"/>
    </xf>
    <xf numFmtId="0" fontId="19" fillId="0" borderId="0" xfId="0" applyNumberFormat="1" applyFont="1" applyFill="1" applyBorder="1" applyAlignment="1" applyProtection="1">
      <alignment horizontal="center" vertical="center" wrapText="1"/>
      <protection/>
    </xf>
    <xf numFmtId="0" fontId="2" fillId="0" borderId="0" xfId="0" applyFont="1" applyAlignment="1">
      <alignment horizontal="center" vertical="center" wrapText="1"/>
    </xf>
    <xf numFmtId="0" fontId="12"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wrapText="1"/>
      <protection/>
    </xf>
    <xf numFmtId="0" fontId="23" fillId="0" borderId="13" xfId="0" applyFont="1" applyBorder="1" applyAlignment="1">
      <alignment wrapText="1"/>
    </xf>
    <xf numFmtId="0" fontId="19" fillId="0" borderId="13" xfId="0" applyFont="1" applyBorder="1" applyAlignment="1">
      <alignment horizontal="center" wrapText="1"/>
    </xf>
    <xf numFmtId="4" fontId="0" fillId="0" borderId="0" xfId="0" applyNumberFormat="1" applyFont="1" applyFill="1" applyBorder="1" applyAlignment="1" applyProtection="1">
      <alignment wrapText="1"/>
      <protection/>
    </xf>
    <xf numFmtId="0" fontId="0" fillId="0" borderId="0" xfId="0" applyAlignment="1">
      <alignment horizontal="right" wrapText="1"/>
    </xf>
    <xf numFmtId="0" fontId="1" fillId="0" borderId="1" xfId="0" applyFont="1" applyBorder="1" applyAlignment="1">
      <alignment horizontal="center" wrapText="1"/>
    </xf>
    <xf numFmtId="0" fontId="4" fillId="0" borderId="1" xfId="0" applyNumberFormat="1" applyFont="1" applyFill="1" applyBorder="1" applyAlignment="1" applyProtection="1">
      <alignment horizontal="center" vertical="center" wrapText="1"/>
      <protection/>
    </xf>
    <xf numFmtId="0" fontId="0" fillId="0" borderId="1" xfId="0" applyBorder="1" applyAlignment="1">
      <alignment horizontal="center" vertical="center" wrapText="1"/>
    </xf>
    <xf numFmtId="3" fontId="14" fillId="0" borderId="1" xfId="0" applyNumberFormat="1" applyFont="1" applyFill="1" applyBorder="1" applyAlignment="1" applyProtection="1">
      <alignment horizontal="right" vertical="center" wrapText="1"/>
      <protection/>
    </xf>
    <xf numFmtId="3" fontId="14" fillId="0" borderId="1" xfId="0" applyNumberFormat="1" applyFont="1" applyBorder="1" applyAlignment="1">
      <alignment horizontal="right" vertical="center" wrapText="1"/>
    </xf>
    <xf numFmtId="164" fontId="14" fillId="0" borderId="1" xfId="0" applyNumberFormat="1" applyFont="1" applyBorder="1" applyAlignment="1">
      <alignment horizontal="right" vertical="center" wrapText="1"/>
    </xf>
    <xf numFmtId="0" fontId="4" fillId="0" borderId="2" xfId="0" applyNumberFormat="1" applyFont="1" applyFill="1" applyBorder="1" applyAlignment="1" applyProtection="1">
      <alignment horizontal="center" vertical="center" wrapText="1"/>
      <protection/>
    </xf>
    <xf numFmtId="3" fontId="0" fillId="0" borderId="3" xfId="0" applyNumberFormat="1" applyFont="1" applyFill="1" applyBorder="1" applyAlignment="1" applyProtection="1">
      <alignment horizontal="right" vertical="center" wrapText="1"/>
      <protection/>
    </xf>
    <xf numFmtId="164" fontId="0" fillId="0" borderId="1" xfId="0" applyNumberFormat="1" applyBorder="1" applyAlignment="1">
      <alignment horizontal="right" vertical="center" wrapText="1"/>
    </xf>
    <xf numFmtId="0" fontId="4" fillId="0" borderId="4" xfId="0" applyNumberFormat="1" applyFont="1" applyFill="1" applyBorder="1" applyAlignment="1" applyProtection="1">
      <alignment horizontal="center" vertical="center" wrapText="1"/>
      <protection/>
    </xf>
    <xf numFmtId="3" fontId="0" fillId="0" borderId="1" xfId="0" applyNumberFormat="1" applyFont="1" applyFill="1" applyBorder="1" applyAlignment="1" applyProtection="1">
      <alignment horizontal="right" vertical="center" wrapText="1"/>
      <protection/>
    </xf>
    <xf numFmtId="0" fontId="1" fillId="0" borderId="2"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left" vertical="center" wrapText="1"/>
      <protection/>
    </xf>
    <xf numFmtId="0" fontId="0" fillId="0" borderId="15" xfId="0" applyBorder="1" applyAlignment="1">
      <alignment vertical="center" wrapText="1"/>
    </xf>
    <xf numFmtId="3" fontId="1" fillId="0" borderId="1" xfId="0" applyNumberFormat="1" applyFont="1" applyFill="1" applyBorder="1" applyAlignment="1" applyProtection="1">
      <alignment horizontal="right" vertical="center" wrapText="1"/>
      <protection/>
    </xf>
    <xf numFmtId="164" fontId="1" fillId="0" borderId="1" xfId="0" applyNumberFormat="1" applyFont="1" applyBorder="1" applyAlignment="1">
      <alignment horizontal="right" vertical="center" wrapText="1"/>
    </xf>
    <xf numFmtId="0" fontId="4" fillId="0" borderId="5" xfId="0" applyNumberFormat="1" applyFont="1" applyFill="1" applyBorder="1" applyAlignment="1" applyProtection="1">
      <alignment vertical="center" wrapText="1"/>
      <protection/>
    </xf>
    <xf numFmtId="0" fontId="4" fillId="0" borderId="4" xfId="0" applyNumberFormat="1" applyFont="1" applyFill="1" applyBorder="1" applyAlignment="1" applyProtection="1">
      <alignment vertical="center" wrapText="1"/>
      <protection/>
    </xf>
    <xf numFmtId="0" fontId="0" fillId="0" borderId="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left" vertical="center" wrapText="1"/>
      <protection/>
    </xf>
    <xf numFmtId="0" fontId="0" fillId="0" borderId="1" xfId="0" applyFont="1" applyBorder="1" applyAlignment="1">
      <alignment horizontal="left" vertical="center" wrapText="1"/>
    </xf>
    <xf numFmtId="164" fontId="0" fillId="0" borderId="1" xfId="0" applyNumberFormat="1" applyFont="1" applyBorder="1" applyAlignment="1">
      <alignment horizontal="right" vertical="center" wrapText="1"/>
    </xf>
    <xf numFmtId="0" fontId="0" fillId="0" borderId="4"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horizontal="center" vertical="center" wrapText="1"/>
      <protection/>
    </xf>
    <xf numFmtId="164" fontId="0" fillId="0" borderId="1" xfId="0" applyNumberFormat="1" applyFont="1" applyBorder="1" applyAlignment="1" quotePrefix="1">
      <alignment horizontal="center" vertical="center" wrapText="1"/>
    </xf>
    <xf numFmtId="0" fontId="0" fillId="0" borderId="1"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left" vertical="center" wrapText="1"/>
      <protection/>
    </xf>
    <xf numFmtId="3" fontId="0" fillId="0" borderId="1" xfId="0" applyNumberFormat="1" applyFont="1" applyFill="1" applyBorder="1" applyAlignment="1" applyProtection="1" quotePrefix="1">
      <alignment horizontal="right" vertical="center" wrapText="1"/>
      <protection/>
    </xf>
    <xf numFmtId="3" fontId="0" fillId="0" borderId="1" xfId="0" applyNumberFormat="1" applyFont="1" applyBorder="1" applyAlignment="1">
      <alignment vertical="center" wrapText="1"/>
    </xf>
    <xf numFmtId="0" fontId="0" fillId="0" borderId="5" xfId="0" applyFont="1" applyBorder="1" applyAlignment="1">
      <alignment wrapText="1"/>
    </xf>
    <xf numFmtId="0" fontId="0" fillId="0" borderId="8" xfId="0" applyNumberFormat="1" applyFont="1" applyFill="1" applyBorder="1" applyAlignment="1" applyProtection="1">
      <alignment wrapText="1"/>
      <protection/>
    </xf>
    <xf numFmtId="0" fontId="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left" vertical="center" wrapText="1"/>
      <protection/>
    </xf>
    <xf numFmtId="3" fontId="0" fillId="0" borderId="1" xfId="0" applyNumberFormat="1" applyFont="1" applyFill="1" applyBorder="1" applyAlignment="1" applyProtection="1">
      <alignment horizontal="right" vertical="center" wrapText="1"/>
      <protection/>
    </xf>
    <xf numFmtId="0" fontId="0" fillId="0" borderId="5"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vertical="center" wrapText="1"/>
      <protection/>
    </xf>
    <xf numFmtId="0" fontId="1" fillId="0" borderId="7" xfId="0" applyFont="1" applyBorder="1" applyAlignment="1">
      <alignment horizontal="left" vertical="center" wrapText="1"/>
    </xf>
    <xf numFmtId="0" fontId="1" fillId="0" borderId="13" xfId="0" applyFont="1" applyBorder="1" applyAlignment="1">
      <alignment horizontal="left" vertical="center" wrapText="1"/>
    </xf>
    <xf numFmtId="0" fontId="1" fillId="0" borderId="8" xfId="0" applyFont="1" applyBorder="1" applyAlignment="1">
      <alignment horizontal="left" vertical="center" wrapText="1"/>
    </xf>
    <xf numFmtId="3" fontId="1" fillId="0" borderId="3" xfId="0" applyNumberFormat="1" applyFont="1" applyFill="1" applyBorder="1" applyAlignment="1" applyProtection="1">
      <alignment horizontal="right" vertical="center" wrapText="1"/>
      <protection/>
    </xf>
    <xf numFmtId="3" fontId="1" fillId="0" borderId="3" xfId="0" applyNumberFormat="1" applyFont="1" applyBorder="1" applyAlignment="1">
      <alignment horizontal="right" vertical="center" wrapText="1"/>
    </xf>
    <xf numFmtId="164" fontId="1" fillId="0" borderId="3" xfId="0" applyNumberFormat="1" applyFont="1" applyBorder="1" applyAlignment="1">
      <alignment horizontal="right" vertical="center" wrapText="1"/>
    </xf>
    <xf numFmtId="0" fontId="1" fillId="0" borderId="4" xfId="0" applyFont="1" applyBorder="1" applyAlignment="1">
      <alignment horizontal="left" vertical="center" wrapText="1"/>
    </xf>
    <xf numFmtId="0" fontId="0" fillId="0" borderId="2" xfId="0" applyFont="1" applyBorder="1" applyAlignment="1">
      <alignment horizontal="center" vertical="center" wrapText="1"/>
    </xf>
    <xf numFmtId="0" fontId="0" fillId="0" borderId="6" xfId="0" applyFont="1" applyBorder="1" applyAlignment="1">
      <alignment horizontal="left" vertical="center" wrapText="1"/>
    </xf>
    <xf numFmtId="0" fontId="0"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3" fontId="0" fillId="0" borderId="3" xfId="0" applyNumberFormat="1" applyFont="1" applyFill="1" applyBorder="1" applyAlignment="1" applyProtection="1" quotePrefix="1">
      <alignment horizontal="right" vertical="center" wrapText="1"/>
      <protection/>
    </xf>
    <xf numFmtId="0" fontId="0" fillId="0" borderId="3" xfId="0" applyFont="1" applyBorder="1" applyAlignment="1">
      <alignment horizontal="center" vertical="center" wrapText="1"/>
    </xf>
    <xf numFmtId="164" fontId="0" fillId="0" borderId="3" xfId="0" applyNumberFormat="1" applyBorder="1" applyAlignment="1">
      <alignment horizontal="right" vertical="center" wrapText="1"/>
    </xf>
    <xf numFmtId="0" fontId="0" fillId="0" borderId="1" xfId="0" applyFont="1" applyBorder="1" applyAlignment="1">
      <alignment horizontal="center" vertical="center" wrapText="1"/>
    </xf>
    <xf numFmtId="0" fontId="0" fillId="0" borderId="4" xfId="0" applyNumberFormat="1" applyFont="1" applyFill="1" applyBorder="1" applyAlignment="1" applyProtection="1">
      <alignment vertical="center" wrapText="1"/>
      <protection/>
    </xf>
    <xf numFmtId="0" fontId="1" fillId="0" borderId="4" xfId="0" applyNumberFormat="1" applyFont="1" applyFill="1" applyBorder="1" applyAlignment="1" applyProtection="1">
      <alignment vertical="center" wrapText="1"/>
      <protection/>
    </xf>
    <xf numFmtId="0" fontId="3" fillId="0" borderId="1" xfId="0" applyNumberFormat="1" applyFont="1" applyFill="1" applyBorder="1" applyAlignment="1" applyProtection="1">
      <alignment horizontal="left" vertical="center" wrapText="1"/>
      <protection/>
    </xf>
    <xf numFmtId="0" fontId="3" fillId="0" borderId="1" xfId="0" applyFont="1" applyBorder="1" applyAlignment="1">
      <alignment horizontal="left" vertical="center" wrapText="1"/>
    </xf>
    <xf numFmtId="3" fontId="0" fillId="0" borderId="1" xfId="0" applyNumberFormat="1" applyFont="1" applyFill="1" applyBorder="1" applyAlignment="1" applyProtection="1" quotePrefix="1">
      <alignment horizontal="right" vertical="center" wrapText="1"/>
      <protection/>
    </xf>
    <xf numFmtId="0" fontId="1"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3" fontId="0" fillId="0" borderId="3" xfId="0" applyNumberFormat="1" applyFont="1" applyFill="1" applyBorder="1" applyAlignment="1" applyProtection="1">
      <alignment horizontal="right" vertical="center" wrapText="1"/>
      <protection/>
    </xf>
    <xf numFmtId="0" fontId="0" fillId="0" borderId="4" xfId="0" applyBorder="1" applyAlignment="1">
      <alignment wrapText="1"/>
    </xf>
    <xf numFmtId="0" fontId="0"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0" fillId="0" borderId="3" xfId="0" applyBorder="1" applyAlignment="1">
      <alignment wrapText="1"/>
    </xf>
    <xf numFmtId="0" fontId="3" fillId="0" borderId="1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1" fillId="0" borderId="4"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horizontal="left" vertical="center" wrapText="1"/>
      <protection/>
    </xf>
    <xf numFmtId="0" fontId="0" fillId="0" borderId="3" xfId="0" applyBorder="1" applyAlignment="1">
      <alignment horizontal="left" vertical="center" wrapText="1"/>
    </xf>
    <xf numFmtId="3" fontId="1" fillId="0" borderId="3" xfId="0" applyNumberFormat="1" applyFont="1" applyBorder="1" applyAlignment="1">
      <alignment horizontal="center" vertical="center" wrapText="1"/>
    </xf>
    <xf numFmtId="164" fontId="0" fillId="0" borderId="3" xfId="0" applyNumberFormat="1" applyBorder="1" applyAlignment="1">
      <alignment horizontal="center" vertical="center" wrapText="1"/>
    </xf>
    <xf numFmtId="0" fontId="0" fillId="0" borderId="5" xfId="0" applyNumberFormat="1" applyFont="1" applyFill="1" applyBorder="1" applyAlignment="1" applyProtection="1">
      <alignment vertical="center" wrapText="1"/>
      <protection/>
    </xf>
    <xf numFmtId="0" fontId="3" fillId="0" borderId="1" xfId="0" applyFont="1" applyBorder="1" applyAlignment="1">
      <alignment horizontal="left" vertical="center" wrapText="1"/>
    </xf>
    <xf numFmtId="0" fontId="0" fillId="0" borderId="3" xfId="0" applyNumberFormat="1" applyFont="1" applyFill="1" applyBorder="1" applyAlignment="1" applyProtection="1">
      <alignment vertical="center" wrapText="1"/>
      <protection/>
    </xf>
    <xf numFmtId="3" fontId="0" fillId="0" borderId="3" xfId="0" applyNumberFormat="1" applyFill="1" applyBorder="1" applyAlignment="1" applyProtection="1">
      <alignment horizontal="right" vertical="center" wrapText="1"/>
      <protection/>
    </xf>
    <xf numFmtId="3" fontId="1" fillId="0" borderId="1" xfId="0" applyNumberFormat="1" applyFont="1" applyFill="1" applyBorder="1" applyAlignment="1" applyProtection="1">
      <alignment horizontal="right" vertical="center" wrapText="1"/>
      <protection/>
    </xf>
    <xf numFmtId="0" fontId="0" fillId="0" borderId="4" xfId="0" applyNumberFormat="1" applyFont="1" applyFill="1" applyBorder="1" applyAlignment="1" applyProtection="1">
      <alignment wrapText="1"/>
      <protection/>
    </xf>
    <xf numFmtId="3" fontId="0" fillId="0" borderId="1" xfId="0" applyNumberFormat="1" applyFont="1" applyBorder="1" applyAlignment="1">
      <alignment horizontal="right" vertical="center" wrapText="1"/>
    </xf>
    <xf numFmtId="0" fontId="0" fillId="0" borderId="9" xfId="0" applyNumberFormat="1" applyFont="1" applyFill="1" applyBorder="1" applyAlignment="1" applyProtection="1">
      <alignment wrapText="1"/>
      <protection/>
    </xf>
    <xf numFmtId="0" fontId="0" fillId="0" borderId="9" xfId="0" applyNumberFormat="1" applyFont="1" applyFill="1" applyBorder="1" applyAlignment="1" applyProtection="1">
      <alignment horizontal="center" wrapText="1"/>
      <protection/>
    </xf>
    <xf numFmtId="0" fontId="0" fillId="0" borderId="9" xfId="0" applyNumberFormat="1" applyFont="1" applyFill="1" applyBorder="1" applyAlignment="1" applyProtection="1">
      <alignment vertical="center" wrapText="1"/>
      <protection/>
    </xf>
    <xf numFmtId="0" fontId="0" fillId="0" borderId="8" xfId="0" applyNumberFormat="1" applyFont="1" applyFill="1" applyBorder="1" applyAlignment="1" applyProtection="1">
      <alignment horizontal="center" wrapText="1"/>
      <protection/>
    </xf>
    <xf numFmtId="0" fontId="0" fillId="0" borderId="8" xfId="0" applyNumberFormat="1" applyFont="1" applyFill="1" applyBorder="1" applyAlignment="1" applyProtection="1">
      <alignment vertical="center" wrapText="1"/>
      <protection/>
    </xf>
    <xf numFmtId="0" fontId="0" fillId="0" borderId="6"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horizontal="center" wrapText="1"/>
      <protection/>
    </xf>
    <xf numFmtId="0" fontId="0" fillId="0" borderId="3" xfId="0" applyNumberFormat="1" applyFont="1" applyFill="1" applyBorder="1" applyAlignment="1" applyProtection="1">
      <alignment horizontal="center" wrapText="1"/>
      <protection/>
    </xf>
    <xf numFmtId="0" fontId="0" fillId="0" borderId="3" xfId="0" applyNumberFormat="1" applyFont="1" applyFill="1" applyBorder="1" applyAlignment="1" applyProtection="1">
      <alignment wrapText="1"/>
      <protection/>
    </xf>
    <xf numFmtId="0" fontId="3" fillId="0" borderId="10"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1" fillId="0" borderId="7"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3" fontId="0" fillId="0" borderId="3" xfId="0" applyNumberFormat="1" applyFont="1" applyBorder="1" applyAlignment="1">
      <alignment horizontal="right" vertical="center" wrapText="1"/>
    </xf>
    <xf numFmtId="0" fontId="0" fillId="0" borderId="9" xfId="0" applyNumberFormat="1" applyFont="1" applyFill="1" applyBorder="1" applyAlignment="1" applyProtection="1">
      <alignment horizontal="center" wrapText="1"/>
      <protection/>
    </xf>
    <xf numFmtId="0" fontId="0" fillId="0" borderId="7" xfId="0" applyNumberFormat="1" applyFont="1" applyFill="1" applyBorder="1" applyAlignment="1" applyProtection="1">
      <alignment horizontal="center" vertical="center" wrapText="1"/>
      <protection/>
    </xf>
    <xf numFmtId="0" fontId="3" fillId="0" borderId="3" xfId="0" applyFont="1" applyBorder="1" applyAlignment="1">
      <alignment horizontal="left" vertical="center" wrapText="1"/>
    </xf>
    <xf numFmtId="3" fontId="0" fillId="0" borderId="3" xfId="0" applyNumberFormat="1" applyFont="1" applyBorder="1" applyAlignment="1">
      <alignment horizontal="right" vertical="center" wrapText="1"/>
    </xf>
    <xf numFmtId="0" fontId="0" fillId="0" borderId="6" xfId="0" applyFont="1" applyBorder="1" applyAlignment="1">
      <alignment horizontal="center" vertical="center" wrapText="1"/>
    </xf>
    <xf numFmtId="0" fontId="3" fillId="0" borderId="1" xfId="0" applyFont="1" applyBorder="1" applyAlignment="1">
      <alignment horizontal="left" vertical="center" wrapText="1"/>
    </xf>
    <xf numFmtId="49" fontId="0" fillId="0" borderId="8"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0" fontId="3" fillId="0" borderId="15" xfId="0" applyFont="1" applyBorder="1" applyAlignment="1">
      <alignment horizontal="left" vertical="center" wrapText="1"/>
    </xf>
    <xf numFmtId="0" fontId="3" fillId="0" borderId="7" xfId="0" applyNumberFormat="1" applyFont="1" applyFill="1" applyBorder="1" applyAlignment="1" applyProtection="1">
      <alignment horizontal="left" vertical="center" wrapText="1"/>
      <protection/>
    </xf>
    <xf numFmtId="0" fontId="3" fillId="0" borderId="13" xfId="0" applyFont="1" applyBorder="1" applyAlignment="1">
      <alignment horizontal="left" vertical="center" wrapText="1"/>
    </xf>
    <xf numFmtId="0" fontId="1" fillId="0" borderId="3" xfId="0" applyNumberFormat="1" applyFont="1" applyFill="1" applyBorder="1" applyAlignment="1" applyProtection="1">
      <alignment horizontal="left" vertical="center" wrapText="1"/>
      <protection/>
    </xf>
    <xf numFmtId="3" fontId="1" fillId="0" borderId="3" xfId="0" applyNumberFormat="1" applyFont="1" applyFill="1" applyBorder="1" applyAlignment="1" applyProtection="1">
      <alignment horizontal="right" vertical="center" wrapText="1"/>
      <protection/>
    </xf>
    <xf numFmtId="0" fontId="4"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1" fillId="0" borderId="1" xfId="0" applyNumberFormat="1" applyFont="1" applyFill="1" applyBorder="1" applyAlignment="1" applyProtection="1">
      <alignment horizontal="left" vertical="center" wrapText="1"/>
      <protection/>
    </xf>
    <xf numFmtId="0" fontId="0" fillId="0" borderId="1" xfId="0" applyBorder="1" applyAlignment="1">
      <alignment horizontal="left" vertical="center" wrapText="1"/>
    </xf>
    <xf numFmtId="0" fontId="1" fillId="0" borderId="3"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wrapText="1"/>
      <protection/>
    </xf>
    <xf numFmtId="0" fontId="0" fillId="0" borderId="3"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horizontal="left" vertical="center" wrapText="1"/>
      <protection/>
    </xf>
    <xf numFmtId="0" fontId="1" fillId="0" borderId="1" xfId="0" applyFont="1" applyBorder="1" applyAlignment="1">
      <alignment horizontal="left" vertical="center" wrapText="1"/>
    </xf>
    <xf numFmtId="0" fontId="1" fillId="0" borderId="0" xfId="0" applyFont="1" applyAlignment="1">
      <alignment wrapText="1"/>
    </xf>
    <xf numFmtId="0" fontId="0" fillId="0" borderId="4" xfId="0" applyNumberFormat="1" applyFont="1" applyFill="1" applyBorder="1" applyAlignment="1" applyProtection="1">
      <alignment horizontal="center" vertical="center"/>
      <protection/>
    </xf>
    <xf numFmtId="0" fontId="0" fillId="0" borderId="2" xfId="0" applyNumberFormat="1" applyFont="1" applyFill="1" applyBorder="1" applyAlignment="1" applyProtection="1">
      <alignment horizontal="center" vertical="center"/>
      <protection/>
    </xf>
    <xf numFmtId="0" fontId="0" fillId="0" borderId="5" xfId="0" applyNumberFormat="1" applyFont="1" applyFill="1" applyBorder="1" applyAlignment="1" applyProtection="1">
      <alignment horizontal="center" vertical="center"/>
      <protection/>
    </xf>
    <xf numFmtId="0" fontId="1" fillId="0" borderId="0" xfId="0" applyFont="1" applyAlignment="1">
      <alignment wrapText="1"/>
    </xf>
    <xf numFmtId="0" fontId="0" fillId="0" borderId="1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left" vertical="center" wrapText="1"/>
      <protection/>
    </xf>
    <xf numFmtId="0" fontId="0" fillId="0" borderId="4"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horizontal="left" vertical="center" wrapText="1"/>
      <protection/>
    </xf>
    <xf numFmtId="0" fontId="0" fillId="0" borderId="4"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horizontal="center" wrapText="1"/>
      <protection/>
    </xf>
    <xf numFmtId="49" fontId="3" fillId="0" borderId="3" xfId="0" applyNumberFormat="1" applyFont="1" applyBorder="1" applyAlignment="1">
      <alignment horizontal="left" vertical="center" wrapText="1"/>
    </xf>
    <xf numFmtId="0" fontId="0" fillId="0" borderId="8" xfId="0" applyNumberFormat="1" applyFont="1" applyFill="1" applyBorder="1" applyAlignment="1" applyProtection="1">
      <alignment horizontal="center" wrapText="1"/>
      <protection/>
    </xf>
    <xf numFmtId="164" fontId="0" fillId="0" borderId="3" xfId="0" applyNumberFormat="1" applyBorder="1" applyAlignment="1" quotePrefix="1">
      <alignment horizontal="center" vertical="center" wrapText="1"/>
    </xf>
    <xf numFmtId="0" fontId="0" fillId="0" borderId="5"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Font="1" applyBorder="1" applyAlignment="1">
      <alignment horizontal="center" vertical="center" wrapText="1"/>
    </xf>
    <xf numFmtId="0" fontId="3" fillId="0" borderId="8" xfId="0" applyNumberFormat="1" applyFont="1" applyFill="1" applyBorder="1" applyAlignment="1" applyProtection="1">
      <alignment horizontal="left" vertical="center" wrapText="1"/>
      <protection/>
    </xf>
    <xf numFmtId="0" fontId="3" fillId="0" borderId="3"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1" fillId="0" borderId="15"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horizontal="left" vertical="center" wrapText="1"/>
      <protection/>
    </xf>
    <xf numFmtId="0" fontId="1" fillId="0" borderId="9"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3" fontId="0" fillId="0" borderId="1" xfId="0" applyNumberFormat="1" applyFont="1" applyFill="1" applyBorder="1" applyAlignment="1" applyProtection="1">
      <alignment horizontal="right" vertical="center" wrapText="1"/>
      <protection/>
    </xf>
    <xf numFmtId="3" fontId="0" fillId="0" borderId="1" xfId="0" applyNumberFormat="1" applyFont="1" applyBorder="1" applyAlignment="1">
      <alignment horizontal="right" vertical="center" wrapText="1"/>
    </xf>
    <xf numFmtId="164" fontId="0" fillId="0" borderId="1" xfId="0" applyNumberFormat="1" applyFont="1" applyBorder="1" applyAlignment="1">
      <alignment horizontal="right" vertical="center" wrapText="1"/>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left" vertical="center" wrapText="1"/>
      <protection/>
    </xf>
    <xf numFmtId="0" fontId="1" fillId="0" borderId="8" xfId="0" applyNumberFormat="1" applyFont="1" applyFill="1" applyBorder="1" applyAlignment="1" applyProtection="1">
      <alignment horizontal="left" vertical="center" wrapText="1"/>
      <protection/>
    </xf>
    <xf numFmtId="3" fontId="0" fillId="0" borderId="3" xfId="0" applyNumberFormat="1" applyFont="1" applyFill="1" applyBorder="1" applyAlignment="1" applyProtection="1" quotePrefix="1">
      <alignment horizontal="right" vertical="center" wrapText="1"/>
      <protection/>
    </xf>
    <xf numFmtId="0" fontId="1" fillId="0" borderId="9" xfId="0" applyNumberFormat="1" applyFont="1" applyFill="1" applyBorder="1" applyAlignment="1" applyProtection="1">
      <alignment vertical="center" wrapText="1"/>
      <protection/>
    </xf>
    <xf numFmtId="0" fontId="1" fillId="0" borderId="8" xfId="0" applyNumberFormat="1" applyFont="1" applyFill="1" applyBorder="1" applyAlignment="1" applyProtection="1">
      <alignment vertical="center" wrapText="1"/>
      <protection/>
    </xf>
    <xf numFmtId="0" fontId="1" fillId="0" borderId="5" xfId="0" applyNumberFormat="1" applyFont="1" applyFill="1" applyBorder="1" applyAlignment="1" applyProtection="1">
      <alignment horizontal="center" vertical="center" wrapText="1"/>
      <protection/>
    </xf>
    <xf numFmtId="49" fontId="3" fillId="0" borderId="4" xfId="0" applyNumberFormat="1" applyFont="1" applyBorder="1" applyAlignment="1">
      <alignment horizontal="left" vertical="center" wrapText="1"/>
    </xf>
    <xf numFmtId="0" fontId="3" fillId="0" borderId="11"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0" fillId="0" borderId="8" xfId="0" applyNumberFormat="1" applyFont="1" applyFill="1" applyBorder="1" applyAlignment="1" applyProtection="1">
      <alignment horizontal="center" vertical="center" wrapText="1"/>
      <protection/>
    </xf>
    <xf numFmtId="49" fontId="0" fillId="0" borderId="6" xfId="0" applyNumberFormat="1" applyFont="1" applyBorder="1" applyAlignment="1">
      <alignment horizontal="center" vertical="center" wrapText="1"/>
    </xf>
    <xf numFmtId="0" fontId="3" fillId="0" borderId="3" xfId="0" applyNumberFormat="1" applyFont="1" applyFill="1" applyBorder="1" applyAlignment="1" applyProtection="1">
      <alignment horizontal="left" vertical="center" wrapText="1"/>
      <protection/>
    </xf>
    <xf numFmtId="3" fontId="0" fillId="0" borderId="3" xfId="0" applyNumberFormat="1" applyBorder="1" applyAlignment="1" quotePrefix="1">
      <alignment horizontal="center" vertical="center" wrapText="1"/>
    </xf>
    <xf numFmtId="0" fontId="0" fillId="0" borderId="5" xfId="0" applyNumberFormat="1" applyFont="1" applyFill="1" applyBorder="1" applyAlignment="1" applyProtection="1">
      <alignment horizontal="center" vertical="center" wrapText="1"/>
      <protection/>
    </xf>
    <xf numFmtId="0" fontId="0" fillId="0" borderId="1" xfId="0" applyBorder="1" applyAlignment="1">
      <alignment vertical="center" wrapText="1"/>
    </xf>
    <xf numFmtId="0" fontId="0" fillId="0" borderId="4" xfId="0" applyNumberFormat="1" applyFont="1" applyFill="1" applyBorder="1" applyAlignment="1" applyProtection="1">
      <alignment horizontal="center" vertical="center" wrapText="1"/>
      <protection/>
    </xf>
    <xf numFmtId="164" fontId="1" fillId="0" borderId="1" xfId="0" applyNumberFormat="1" applyFont="1" applyBorder="1" applyAlignment="1" quotePrefix="1">
      <alignment horizontal="center" vertical="center" wrapText="1"/>
    </xf>
    <xf numFmtId="0" fontId="0" fillId="0" borderId="3"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0" fillId="0" borderId="15" xfId="0" applyBorder="1" applyAlignment="1">
      <alignment wrapText="1"/>
    </xf>
    <xf numFmtId="0" fontId="0" fillId="0" borderId="6" xfId="0" applyBorder="1" applyAlignment="1">
      <alignment wrapText="1"/>
    </xf>
    <xf numFmtId="0" fontId="3" fillId="0" borderId="8" xfId="0" applyNumberFormat="1" applyFont="1" applyFill="1" applyBorder="1" applyAlignment="1" applyProtection="1">
      <alignment horizontal="left" vertical="center" wrapText="1"/>
      <protection/>
    </xf>
    <xf numFmtId="0" fontId="1" fillId="0" borderId="4" xfId="0" applyNumberFormat="1" applyFont="1" applyFill="1" applyBorder="1" applyAlignment="1" applyProtection="1">
      <alignment horizontal="left" vertical="center" wrapText="1"/>
      <protection/>
    </xf>
    <xf numFmtId="0" fontId="0" fillId="0" borderId="5" xfId="0" applyNumberFormat="1" applyFont="1" applyFill="1" applyBorder="1" applyAlignment="1" applyProtection="1">
      <alignment wrapText="1"/>
      <protection/>
    </xf>
    <xf numFmtId="0" fontId="0" fillId="0" borderId="7" xfId="0" applyNumberFormat="1" applyFont="1" applyFill="1" applyBorder="1" applyAlignment="1" applyProtection="1">
      <alignment wrapText="1"/>
      <protection/>
    </xf>
    <xf numFmtId="0" fontId="0" fillId="0" borderId="10" xfId="0" applyNumberFormat="1" applyFont="1" applyFill="1" applyBorder="1" applyAlignment="1" applyProtection="1">
      <alignment horizontal="center" vertical="center" wrapText="1"/>
      <protection/>
    </xf>
    <xf numFmtId="164" fontId="0" fillId="0" borderId="4" xfId="0" applyNumberFormat="1" applyBorder="1" applyAlignment="1">
      <alignment horizontal="right" vertical="center" wrapText="1"/>
    </xf>
    <xf numFmtId="164" fontId="0" fillId="0" borderId="2" xfId="0" applyNumberFormat="1" applyBorder="1" applyAlignment="1">
      <alignment horizontal="right" vertical="center" wrapText="1"/>
    </xf>
    <xf numFmtId="0" fontId="0" fillId="0" borderId="4" xfId="0" applyBorder="1" applyAlignment="1">
      <alignment horizontal="center" vertical="top"/>
    </xf>
    <xf numFmtId="3" fontId="0" fillId="0" borderId="2" xfId="0" applyNumberFormat="1" applyFont="1" applyBorder="1" applyAlignment="1">
      <alignment horizontal="right" vertical="center"/>
    </xf>
    <xf numFmtId="0" fontId="0" fillId="0" borderId="2" xfId="0" applyBorder="1" applyAlignment="1" quotePrefix="1">
      <alignment horizontal="center" vertical="center"/>
    </xf>
    <xf numFmtId="0" fontId="0" fillId="0" borderId="4" xfId="0" applyFont="1" applyBorder="1" applyAlignment="1">
      <alignment vertical="center"/>
    </xf>
    <xf numFmtId="0" fontId="16" fillId="0" borderId="5" xfId="0" applyFont="1" applyBorder="1" applyAlignment="1">
      <alignment horizontal="left" vertical="center"/>
    </xf>
    <xf numFmtId="0" fontId="16" fillId="0" borderId="0" xfId="0" applyFont="1" applyBorder="1" applyAlignment="1">
      <alignment horizontal="left" vertical="center" wrapText="1"/>
    </xf>
    <xf numFmtId="3" fontId="16" fillId="0" borderId="9" xfId="0" applyNumberFormat="1" applyFont="1" applyBorder="1" applyAlignment="1">
      <alignment horizontal="right" vertical="center" wrapText="1"/>
    </xf>
    <xf numFmtId="3" fontId="2" fillId="0" borderId="4" xfId="0" applyNumberFormat="1" applyFont="1" applyBorder="1" applyAlignment="1" quotePrefix="1">
      <alignment horizontal="center" vertical="center"/>
    </xf>
    <xf numFmtId="0" fontId="16" fillId="0" borderId="5" xfId="0" applyFont="1" applyBorder="1" applyAlignment="1">
      <alignment horizontal="center" vertical="top"/>
    </xf>
    <xf numFmtId="0" fontId="16" fillId="0" borderId="0" xfId="0" applyFont="1" applyBorder="1" applyAlignment="1">
      <alignment horizontal="left" vertical="top" wrapText="1"/>
    </xf>
    <xf numFmtId="0" fontId="0" fillId="0" borderId="9" xfId="0" applyBorder="1" applyAlignment="1">
      <alignment vertical="top" wrapText="1"/>
    </xf>
    <xf numFmtId="3" fontId="0" fillId="0" borderId="4" xfId="0" applyNumberFormat="1" applyFont="1" applyBorder="1" applyAlignment="1">
      <alignment horizontal="right" vertical="center"/>
    </xf>
    <xf numFmtId="0" fontId="0" fillId="0" borderId="4" xfId="0" applyBorder="1" applyAlignment="1" quotePrefix="1">
      <alignment horizontal="center" vertical="center"/>
    </xf>
    <xf numFmtId="0" fontId="16" fillId="0" borderId="5" xfId="0" applyFont="1" applyBorder="1" applyAlignment="1">
      <alignment horizontal="left" vertical="top"/>
    </xf>
    <xf numFmtId="0" fontId="16" fillId="0" borderId="5" xfId="0" applyFont="1" applyBorder="1" applyAlignment="1">
      <alignment horizontal="center" vertical="center"/>
    </xf>
    <xf numFmtId="0" fontId="16" fillId="0" borderId="0" xfId="0" applyFont="1" applyBorder="1" applyAlignment="1">
      <alignment horizontal="center" vertical="center" wrapText="1"/>
    </xf>
    <xf numFmtId="0" fontId="0" fillId="0" borderId="3" xfId="0" applyBorder="1" applyAlignment="1">
      <alignment horizontal="center" vertical="top"/>
    </xf>
    <xf numFmtId="0" fontId="0" fillId="0" borderId="3" xfId="0" applyFont="1" applyBorder="1" applyAlignment="1">
      <alignment vertical="center"/>
    </xf>
    <xf numFmtId="0" fontId="16" fillId="0" borderId="10" xfId="0" applyFont="1" applyBorder="1" applyAlignment="1">
      <alignment horizontal="center" vertical="center" wrapText="1"/>
    </xf>
    <xf numFmtId="0" fontId="16" fillId="0" borderId="7" xfId="0" applyFont="1" applyBorder="1" applyAlignment="1">
      <alignment horizontal="left" vertical="center" wrapText="1"/>
    </xf>
    <xf numFmtId="0" fontId="16" fillId="0" borderId="13" xfId="0" applyFont="1" applyBorder="1" applyAlignment="1">
      <alignment horizontal="left" vertical="center" wrapText="1"/>
    </xf>
    <xf numFmtId="0" fontId="0" fillId="0" borderId="0" xfId="0" applyAlignment="1">
      <alignment horizontal="left"/>
    </xf>
    <xf numFmtId="4" fontId="0" fillId="0" borderId="0" xfId="0" applyNumberFormat="1" applyAlignment="1">
      <alignment/>
    </xf>
    <xf numFmtId="0" fontId="34" fillId="0" borderId="0" xfId="0" applyFont="1" applyAlignment="1">
      <alignment horizontal="center"/>
    </xf>
    <xf numFmtId="0" fontId="2" fillId="0" borderId="0" xfId="0" applyFont="1" applyAlignment="1">
      <alignment horizontal="center"/>
    </xf>
    <xf numFmtId="4" fontId="0" fillId="0" borderId="0" xfId="0" applyNumberFormat="1" applyAlignment="1">
      <alignment horizontal="right"/>
    </xf>
    <xf numFmtId="3" fontId="1" fillId="0" borderId="2"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xf>
    <xf numFmtId="3" fontId="1" fillId="0" borderId="1" xfId="0" applyNumberFormat="1" applyFont="1" applyBorder="1" applyAlignment="1">
      <alignment horizontal="center"/>
    </xf>
    <xf numFmtId="0" fontId="1" fillId="0" borderId="1" xfId="0" applyFont="1" applyBorder="1" applyAlignment="1">
      <alignment horizont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3" fontId="2" fillId="0" borderId="1" xfId="0" applyNumberFormat="1" applyFont="1" applyBorder="1" applyAlignment="1">
      <alignment horizontal="right" vertical="center"/>
    </xf>
    <xf numFmtId="164" fontId="2" fillId="0" borderId="1" xfId="0" applyNumberFormat="1" applyFont="1" applyBorder="1" applyAlignment="1">
      <alignment horizontal="right" vertical="center"/>
    </xf>
    <xf numFmtId="1" fontId="1" fillId="0" borderId="2" xfId="0" applyNumberFormat="1" applyFont="1" applyBorder="1" applyAlignment="1" quotePrefix="1">
      <alignment horizontal="center" vertical="center"/>
    </xf>
    <xf numFmtId="164" fontId="1" fillId="0" borderId="1" xfId="0" applyNumberFormat="1" applyFont="1" applyBorder="1" applyAlignment="1">
      <alignment horizontal="right" vertical="center"/>
    </xf>
    <xf numFmtId="0" fontId="0" fillId="0" borderId="2" xfId="0" applyFont="1" applyBorder="1" applyAlignment="1" quotePrefix="1">
      <alignment horizontal="center" vertical="center"/>
    </xf>
    <xf numFmtId="164" fontId="0" fillId="0" borderId="1" xfId="0" applyNumberFormat="1" applyFont="1" applyBorder="1" applyAlignment="1">
      <alignment horizontal="right" vertical="center"/>
    </xf>
    <xf numFmtId="0" fontId="3" fillId="0" borderId="2" xfId="0" applyFont="1" applyBorder="1" applyAlignment="1">
      <alignment horizontal="left" vertical="center" wrapText="1"/>
    </xf>
    <xf numFmtId="0" fontId="0" fillId="0" borderId="2" xfId="0" applyFont="1" applyBorder="1" applyAlignment="1">
      <alignment horizontal="center" vertical="center" wrapText="1"/>
    </xf>
    <xf numFmtId="164" fontId="0" fillId="0" borderId="3" xfId="0" applyNumberFormat="1" applyBorder="1" applyAlignment="1">
      <alignment horizontal="right" vertical="center"/>
    </xf>
    <xf numFmtId="0" fontId="0" fillId="0" borderId="13" xfId="0" applyBorder="1" applyAlignment="1">
      <alignment horizontal="center" vertical="center"/>
    </xf>
    <xf numFmtId="49" fontId="3" fillId="0" borderId="10" xfId="0" applyNumberFormat="1" applyFont="1" applyBorder="1" applyAlignment="1">
      <alignment horizontal="left" vertical="center" wrapText="1"/>
    </xf>
    <xf numFmtId="0" fontId="0"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3" fontId="2" fillId="0" borderId="3" xfId="0" applyNumberFormat="1" applyFont="1" applyBorder="1" applyAlignment="1">
      <alignment horizontal="right" vertical="center"/>
    </xf>
    <xf numFmtId="164" fontId="2" fillId="0" borderId="3" xfId="0" applyNumberFormat="1" applyFont="1" applyBorder="1" applyAlignment="1">
      <alignment horizontal="right" vertical="center"/>
    </xf>
    <xf numFmtId="0" fontId="1" fillId="0" borderId="2" xfId="0" applyFont="1" applyBorder="1" applyAlignment="1" quotePrefix="1">
      <alignment horizontal="center" vertical="center"/>
    </xf>
    <xf numFmtId="0" fontId="3" fillId="0" borderId="9" xfId="0" applyFont="1" applyBorder="1" applyAlignment="1">
      <alignment horizontal="left" vertical="center" wrapText="1"/>
    </xf>
    <xf numFmtId="3" fontId="0" fillId="0" borderId="3" xfId="0" applyNumberFormat="1" applyFont="1" applyBorder="1" applyAlignment="1">
      <alignment horizontal="right" vertical="center"/>
    </xf>
    <xf numFmtId="164" fontId="0" fillId="0" borderId="3" xfId="0" applyNumberFormat="1" applyFont="1" applyBorder="1" applyAlignment="1">
      <alignment horizontal="right" vertical="center"/>
    </xf>
    <xf numFmtId="0" fontId="0" fillId="0" borderId="10" xfId="0" applyFont="1" applyBorder="1" applyAlignment="1">
      <alignment horizontal="center" vertical="center" wrapText="1"/>
    </xf>
    <xf numFmtId="3" fontId="1" fillId="0" borderId="3" xfId="0" applyNumberFormat="1" applyFont="1" applyBorder="1" applyAlignment="1">
      <alignment horizontal="right" vertical="center"/>
    </xf>
    <xf numFmtId="164" fontId="1" fillId="0" borderId="3" xfId="0" applyNumberFormat="1" applyFont="1" applyBorder="1" applyAlignment="1">
      <alignment horizontal="right" vertical="center"/>
    </xf>
    <xf numFmtId="0" fontId="12" fillId="0" borderId="0" xfId="0" applyFont="1" applyAlignment="1">
      <alignment horizontal="right" vertical="center"/>
    </xf>
    <xf numFmtId="2" fontId="19" fillId="0" borderId="0" xfId="0" applyNumberFormat="1" applyFont="1" applyAlignment="1">
      <alignment horizontal="center" vertical="center" wrapText="1"/>
    </xf>
    <xf numFmtId="2" fontId="0" fillId="0" borderId="0" xfId="0" applyNumberFormat="1" applyAlignment="1">
      <alignment horizontal="center" vertical="center"/>
    </xf>
    <xf numFmtId="0" fontId="19" fillId="0" borderId="0" xfId="0" applyFont="1" applyAlignment="1">
      <alignment horizontal="center" vertical="center" wrapText="1"/>
    </xf>
    <xf numFmtId="49" fontId="19" fillId="0" borderId="0" xfId="0" applyNumberFormat="1" applyFont="1" applyAlignment="1">
      <alignment horizontal="center" vertical="center" wrapText="1"/>
    </xf>
    <xf numFmtId="49" fontId="23" fillId="0" borderId="0" xfId="0" applyNumberFormat="1" applyFont="1" applyAlignment="1">
      <alignment horizontal="center" wrapText="1"/>
    </xf>
    <xf numFmtId="0" fontId="23" fillId="0" borderId="2" xfId="0" applyFont="1" applyBorder="1" applyAlignment="1">
      <alignment horizontal="center" vertical="center"/>
    </xf>
    <xf numFmtId="0" fontId="23" fillId="0" borderId="1" xfId="0" applyFont="1" applyBorder="1" applyAlignment="1">
      <alignment horizontal="center" vertical="center" wrapText="1"/>
    </xf>
    <xf numFmtId="0" fontId="23" fillId="0" borderId="10" xfId="0" applyFont="1" applyBorder="1" applyAlignment="1">
      <alignment horizontal="center" vertical="top" wrapText="1"/>
    </xf>
    <xf numFmtId="0" fontId="23" fillId="0" borderId="6" xfId="0" applyFont="1" applyBorder="1" applyAlignment="1">
      <alignment horizontal="center" vertical="top" wrapText="1"/>
    </xf>
    <xf numFmtId="0" fontId="23" fillId="0" borderId="2" xfId="0" applyFont="1" applyBorder="1" applyAlignment="1">
      <alignment horizontal="center"/>
    </xf>
    <xf numFmtId="0" fontId="23" fillId="0" borderId="4" xfId="0" applyFont="1" applyBorder="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left" wrapText="1"/>
    </xf>
    <xf numFmtId="49" fontId="23" fillId="0" borderId="4" xfId="0" applyNumberFormat="1" applyFont="1" applyBorder="1" applyAlignment="1">
      <alignment horizontal="center" vertical="top"/>
    </xf>
    <xf numFmtId="0" fontId="23" fillId="0" borderId="3" xfId="0" applyFont="1" applyBorder="1" applyAlignment="1">
      <alignment horizontal="center" vertical="center"/>
    </xf>
    <xf numFmtId="0" fontId="23" fillId="0" borderId="14" xfId="0" applyFont="1" applyBorder="1" applyAlignment="1">
      <alignment horizontal="center" vertical="center" wrapText="1"/>
    </xf>
    <xf numFmtId="0" fontId="0" fillId="0" borderId="3" xfId="0" applyBorder="1" applyAlignment="1">
      <alignment/>
    </xf>
    <xf numFmtId="0" fontId="23" fillId="0" borderId="10" xfId="0" applyFont="1" applyBorder="1" applyAlignment="1">
      <alignment horizontal="center" vertical="center"/>
    </xf>
    <xf numFmtId="164" fontId="23"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3" fillId="0" borderId="10" xfId="0" applyFont="1" applyBorder="1" applyAlignment="1">
      <alignment horizontal="left" vertical="center"/>
    </xf>
    <xf numFmtId="0" fontId="13" fillId="0" borderId="15" xfId="0" applyFont="1" applyBorder="1" applyAlignment="1">
      <alignment horizontal="left" vertical="center"/>
    </xf>
    <xf numFmtId="0" fontId="13" fillId="0" borderId="6" xfId="0" applyFont="1" applyBorder="1" applyAlignment="1">
      <alignment horizontal="left" vertical="center"/>
    </xf>
    <xf numFmtId="164" fontId="12" fillId="0" borderId="1" xfId="0" applyNumberFormat="1" applyFont="1" applyBorder="1" applyAlignment="1">
      <alignment horizontal="center" vertical="center"/>
    </xf>
    <xf numFmtId="0" fontId="12" fillId="0" borderId="4" xfId="0" applyFont="1" applyBorder="1" applyAlignment="1">
      <alignment vertical="center"/>
    </xf>
    <xf numFmtId="0" fontId="13" fillId="0" borderId="13" xfId="0" applyFont="1" applyBorder="1" applyAlignment="1">
      <alignment horizontal="left" vertical="center"/>
    </xf>
    <xf numFmtId="0" fontId="13" fillId="0" borderId="8" xfId="0" applyFont="1" applyBorder="1" applyAlignment="1">
      <alignment horizontal="left" vertical="center"/>
    </xf>
    <xf numFmtId="49" fontId="12" fillId="0" borderId="6" xfId="21" applyNumberFormat="1" applyFont="1" applyBorder="1" applyAlignment="1">
      <alignment horizontal="center" vertical="center"/>
    </xf>
    <xf numFmtId="0" fontId="13" fillId="0" borderId="10" xfId="0" applyFont="1" applyBorder="1" applyAlignment="1">
      <alignment vertical="center" wrapText="1"/>
    </xf>
    <xf numFmtId="49" fontId="12" fillId="0" borderId="6" xfId="0" applyNumberFormat="1" applyFont="1" applyBorder="1" applyAlignment="1">
      <alignment horizontal="center" vertical="center"/>
    </xf>
    <xf numFmtId="49" fontId="12" fillId="0" borderId="15" xfId="0" applyNumberFormat="1" applyFont="1" applyBorder="1" applyAlignment="1">
      <alignment horizontal="center" vertical="center"/>
    </xf>
    <xf numFmtId="0" fontId="13" fillId="0" borderId="7" xfId="0" applyFont="1" applyBorder="1" applyAlignment="1">
      <alignment vertical="center" wrapText="1"/>
    </xf>
    <xf numFmtId="49" fontId="12" fillId="0" borderId="10" xfId="0" applyNumberFormat="1" applyFont="1" applyBorder="1" applyAlignment="1" quotePrefix="1">
      <alignment horizontal="center" vertical="center"/>
    </xf>
    <xf numFmtId="0" fontId="13" fillId="0" borderId="1" xfId="0" applyFont="1" applyBorder="1" applyAlignment="1">
      <alignment vertical="center" wrapText="1"/>
    </xf>
    <xf numFmtId="49" fontId="12" fillId="0" borderId="2" xfId="0" applyNumberFormat="1" applyFont="1" applyBorder="1" applyAlignment="1">
      <alignment horizontal="center" vertical="center"/>
    </xf>
    <xf numFmtId="0" fontId="12" fillId="0" borderId="3" xfId="0" applyFont="1" applyBorder="1" applyAlignment="1">
      <alignment horizontal="center" vertical="center"/>
    </xf>
    <xf numFmtId="49" fontId="12" fillId="0" borderId="3"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8" xfId="0" applyNumberFormat="1" applyFont="1" applyBorder="1" applyAlignment="1">
      <alignment horizontal="center" vertical="center"/>
    </xf>
    <xf numFmtId="3" fontId="12" fillId="0" borderId="3" xfId="0" applyNumberFormat="1" applyFont="1" applyBorder="1" applyAlignment="1">
      <alignment horizontal="right" vertical="center"/>
    </xf>
    <xf numFmtId="0" fontId="0" fillId="0" borderId="5" xfId="0" applyBorder="1" applyAlignment="1">
      <alignment vertical="center"/>
    </xf>
    <xf numFmtId="0" fontId="13" fillId="0" borderId="3" xfId="0" applyFont="1" applyBorder="1" applyAlignment="1">
      <alignment vertical="center" wrapText="1"/>
    </xf>
    <xf numFmtId="49" fontId="13" fillId="0" borderId="10" xfId="0" applyNumberFormat="1" applyFont="1" applyBorder="1" applyAlignment="1">
      <alignment horizontal="left" vertical="center"/>
    </xf>
    <xf numFmtId="49" fontId="12" fillId="0" borderId="1" xfId="0" applyNumberFormat="1" applyFont="1" applyBorder="1" applyAlignment="1">
      <alignment horizontal="left" vertical="center"/>
    </xf>
    <xf numFmtId="0" fontId="13" fillId="0" borderId="10" xfId="0" applyFont="1" applyBorder="1" applyAlignment="1">
      <alignment horizontal="left" vertical="center" wrapText="1"/>
    </xf>
    <xf numFmtId="166" fontId="12" fillId="0" borderId="1" xfId="0" applyNumberFormat="1" applyFont="1" applyBorder="1" applyAlignment="1">
      <alignment horizontal="right" vertical="center"/>
    </xf>
    <xf numFmtId="49" fontId="12" fillId="0" borderId="14" xfId="0" applyNumberFormat="1" applyFont="1" applyBorder="1" applyAlignment="1">
      <alignment horizontal="center" vertical="center"/>
    </xf>
    <xf numFmtId="49" fontId="13" fillId="0" borderId="10" xfId="0" applyNumberFormat="1" applyFont="1" applyBorder="1" applyAlignment="1">
      <alignment horizontal="left" vertical="center"/>
    </xf>
    <xf numFmtId="49" fontId="13" fillId="0" borderId="6" xfId="0" applyNumberFormat="1" applyFont="1" applyBorder="1" applyAlignment="1">
      <alignment horizontal="left" vertical="center"/>
    </xf>
    <xf numFmtId="49" fontId="12" fillId="0" borderId="1" xfId="0" applyNumberFormat="1" applyFont="1" applyBorder="1" applyAlignment="1">
      <alignment horizontal="center" vertical="center"/>
    </xf>
    <xf numFmtId="0" fontId="13" fillId="0" borderId="12"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 xfId="0" applyFont="1" applyBorder="1" applyAlignment="1">
      <alignment horizontal="left" vertical="center" wrapText="1"/>
    </xf>
    <xf numFmtId="0" fontId="13" fillId="0" borderId="3" xfId="0" applyFont="1" applyBorder="1" applyAlignment="1">
      <alignment vertical="center"/>
    </xf>
    <xf numFmtId="0" fontId="13" fillId="0" borderId="1" xfId="0" applyFont="1" applyBorder="1" applyAlignment="1">
      <alignment vertical="center"/>
    </xf>
    <xf numFmtId="3" fontId="12" fillId="0" borderId="1" xfId="0" applyNumberFormat="1" applyFont="1" applyBorder="1" applyAlignment="1" quotePrefix="1">
      <alignment horizontal="right" vertical="center"/>
    </xf>
    <xf numFmtId="0" fontId="13" fillId="0" borderId="8" xfId="0" applyFont="1" applyBorder="1" applyAlignment="1">
      <alignment horizontal="left" vertical="center" wrapText="1"/>
    </xf>
    <xf numFmtId="3" fontId="12" fillId="0" borderId="3" xfId="0" applyNumberFormat="1" applyFont="1" applyBorder="1" applyAlignment="1" quotePrefix="1">
      <alignment horizontal="right" vertical="center"/>
    </xf>
    <xf numFmtId="0" fontId="13" fillId="0" borderId="8" xfId="0" applyFont="1" applyBorder="1" applyAlignment="1">
      <alignment vertical="center"/>
    </xf>
    <xf numFmtId="4" fontId="12" fillId="0" borderId="3" xfId="0" applyNumberFormat="1" applyFont="1" applyBorder="1" applyAlignment="1" quotePrefix="1">
      <alignment horizontal="right" vertical="center"/>
    </xf>
    <xf numFmtId="3" fontId="12" fillId="0" borderId="3" xfId="0" applyNumberFormat="1" applyFont="1" applyBorder="1" applyAlignment="1">
      <alignment horizontal="center" vertical="center"/>
    </xf>
    <xf numFmtId="49" fontId="13" fillId="0" borderId="10" xfId="0" applyNumberFormat="1" applyFont="1" applyBorder="1" applyAlignment="1">
      <alignment horizontal="left" vertical="center" wrapText="1"/>
    </xf>
    <xf numFmtId="0" fontId="13" fillId="0" borderId="6" xfId="0" applyFont="1" applyBorder="1" applyAlignment="1">
      <alignment horizontal="left" vertical="center" wrapText="1"/>
    </xf>
    <xf numFmtId="0" fontId="13" fillId="0" borderId="12" xfId="0" applyFont="1" applyBorder="1" applyAlignment="1">
      <alignment horizontal="left" vertical="center" wrapText="1"/>
    </xf>
    <xf numFmtId="0" fontId="13" fillId="0" borderId="6" xfId="0" applyFont="1" applyBorder="1" applyAlignment="1">
      <alignment horizontal="left" vertical="center" wrapText="1"/>
    </xf>
    <xf numFmtId="0" fontId="13" fillId="0" borderId="9" xfId="0" applyFont="1" applyBorder="1" applyAlignment="1">
      <alignment horizontal="left" vertical="center" wrapText="1"/>
    </xf>
    <xf numFmtId="164" fontId="12" fillId="0" borderId="1" xfId="0" applyNumberFormat="1" applyFont="1" applyBorder="1" applyAlignment="1" quotePrefix="1">
      <alignment horizontal="center" vertical="center"/>
    </xf>
    <xf numFmtId="49" fontId="12" fillId="0" borderId="1" xfId="0" applyNumberFormat="1" applyFont="1" applyBorder="1" applyAlignment="1" quotePrefix="1">
      <alignment horizontal="center" vertical="center" wrapText="1"/>
    </xf>
    <xf numFmtId="0" fontId="0" fillId="0" borderId="15" xfId="0" applyBorder="1" applyAlignment="1">
      <alignment/>
    </xf>
    <xf numFmtId="0" fontId="0" fillId="0" borderId="6" xfId="0" applyBorder="1" applyAlignment="1">
      <alignment/>
    </xf>
    <xf numFmtId="49" fontId="12" fillId="0" borderId="2" xfId="0" applyNumberFormat="1" applyFont="1" applyBorder="1" applyAlignment="1">
      <alignment horizontal="center" vertical="center"/>
    </xf>
    <xf numFmtId="49" fontId="13" fillId="0" borderId="6" xfId="0" applyNumberFormat="1" applyFont="1" applyBorder="1" applyAlignment="1">
      <alignment horizontal="left" vertical="center" wrapText="1"/>
    </xf>
    <xf numFmtId="49" fontId="12" fillId="0" borderId="3" xfId="0" applyNumberFormat="1" applyFont="1" applyBorder="1" applyAlignment="1">
      <alignment horizontal="center" vertical="center"/>
    </xf>
    <xf numFmtId="0" fontId="13" fillId="0" borderId="6" xfId="0" applyFont="1" applyFill="1" applyBorder="1" applyAlignment="1">
      <alignment horizontal="left" vertical="center"/>
    </xf>
    <xf numFmtId="0" fontId="23" fillId="0" borderId="10" xfId="0" applyFont="1" applyFill="1" applyBorder="1" applyAlignment="1">
      <alignment horizontal="center" vertical="center"/>
    </xf>
    <xf numFmtId="0" fontId="0" fillId="0" borderId="0" xfId="0" applyAlignment="1">
      <alignment horizontal="left" vertical="center"/>
    </xf>
    <xf numFmtId="0" fontId="2" fillId="0" borderId="0" xfId="0" applyFont="1" applyAlignment="1">
      <alignment horizontal="center"/>
    </xf>
    <xf numFmtId="0" fontId="0" fillId="0" borderId="0" xfId="0" applyAlignment="1">
      <alignment horizontal="center"/>
    </xf>
    <xf numFmtId="0" fontId="0" fillId="0" borderId="0" xfId="0" applyNumberFormat="1" applyFont="1" applyFill="1" applyBorder="1" applyAlignment="1" applyProtection="1">
      <alignment horizontal="right"/>
      <protection/>
    </xf>
    <xf numFmtId="0" fontId="1" fillId="0" borderId="14"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3" fontId="2" fillId="0" borderId="2" xfId="0" applyNumberFormat="1" applyFont="1" applyBorder="1" applyAlignment="1">
      <alignment horizontal="right" vertical="center"/>
    </xf>
    <xf numFmtId="3" fontId="2" fillId="0" borderId="4" xfId="0" applyNumberFormat="1" applyFont="1" applyBorder="1" applyAlignment="1">
      <alignment horizontal="right" vertical="center"/>
    </xf>
    <xf numFmtId="164" fontId="2" fillId="0" borderId="4" xfId="0" applyNumberFormat="1" applyFont="1" applyBorder="1" applyAlignment="1">
      <alignment horizontal="right" vertical="center"/>
    </xf>
    <xf numFmtId="0" fontId="18" fillId="0" borderId="0" xfId="0" applyFont="1" applyBorder="1" applyAlignment="1">
      <alignment horizontal="left" vertical="center" wrapText="1"/>
    </xf>
    <xf numFmtId="0" fontId="18" fillId="0" borderId="9" xfId="0" applyFont="1" applyBorder="1" applyAlignment="1">
      <alignment horizontal="left" vertical="center" wrapText="1"/>
    </xf>
    <xf numFmtId="3" fontId="2" fillId="0" borderId="4" xfId="0" applyNumberFormat="1" applyFont="1" applyBorder="1" applyAlignment="1">
      <alignment horizontal="right" vertical="center"/>
    </xf>
    <xf numFmtId="0" fontId="2" fillId="0" borderId="0" xfId="0" applyFont="1" applyBorder="1" applyAlignment="1">
      <alignment horizontal="left" vertical="center" wrapText="1"/>
    </xf>
    <xf numFmtId="0" fontId="18" fillId="0" borderId="0" xfId="0" applyFont="1" applyBorder="1" applyAlignment="1">
      <alignment horizontal="left" vertical="center"/>
    </xf>
    <xf numFmtId="0" fontId="18" fillId="0" borderId="9" xfId="0" applyFont="1" applyBorder="1" applyAlignment="1">
      <alignment horizontal="left" vertical="center"/>
    </xf>
    <xf numFmtId="3" fontId="18" fillId="0" borderId="4" xfId="0" applyNumberFormat="1" applyFont="1" applyBorder="1" applyAlignment="1">
      <alignment horizontal="right" vertical="center"/>
    </xf>
    <xf numFmtId="164" fontId="18" fillId="0" borderId="4" xfId="0" applyNumberFormat="1" applyFont="1" applyBorder="1" applyAlignment="1">
      <alignment horizontal="right" vertical="center"/>
    </xf>
    <xf numFmtId="0" fontId="0" fillId="0" borderId="0" xfId="0" applyFont="1" applyBorder="1" applyAlignment="1">
      <alignment horizontal="left"/>
    </xf>
    <xf numFmtId="0" fontId="0" fillId="0" borderId="14" xfId="0" applyBorder="1" applyAlignment="1">
      <alignment horizontal="center" vertical="center"/>
    </xf>
    <xf numFmtId="0" fontId="2" fillId="0" borderId="11" xfId="0" applyFont="1" applyBorder="1" applyAlignment="1">
      <alignment horizontal="left" vertical="center"/>
    </xf>
    <xf numFmtId="0" fontId="0" fillId="0" borderId="11" xfId="0" applyBorder="1" applyAlignment="1">
      <alignment vertical="center"/>
    </xf>
    <xf numFmtId="3" fontId="2" fillId="0" borderId="2" xfId="0" applyNumberFormat="1" applyFont="1" applyBorder="1" applyAlignment="1" quotePrefix="1">
      <alignment horizontal="right" vertical="center"/>
    </xf>
    <xf numFmtId="3" fontId="2" fillId="0" borderId="2" xfId="0" applyNumberFormat="1" applyFont="1" applyBorder="1" applyAlignment="1" quotePrefix="1">
      <alignment horizontal="right" vertical="center"/>
    </xf>
    <xf numFmtId="3" fontId="2" fillId="0" borderId="11" xfId="0" applyNumberFormat="1" applyFont="1" applyBorder="1" applyAlignment="1" quotePrefix="1">
      <alignment horizontal="right" vertical="center"/>
    </xf>
    <xf numFmtId="164" fontId="2" fillId="0" borderId="1" xfId="0" applyNumberFormat="1" applyFont="1" applyBorder="1" applyAlignment="1">
      <alignment horizontal="center" vertical="center"/>
    </xf>
    <xf numFmtId="0" fontId="2" fillId="0" borderId="12" xfId="0" applyFont="1" applyBorder="1" applyAlignment="1">
      <alignment horizontal="left" vertical="center" wrapText="1"/>
    </xf>
    <xf numFmtId="0" fontId="2" fillId="0" borderId="2" xfId="0" applyFont="1" applyBorder="1" applyAlignment="1">
      <alignment horizontal="left" vertical="center" wrapText="1"/>
    </xf>
    <xf numFmtId="0" fontId="2" fillId="0" borderId="14" xfId="0" applyFont="1" applyBorder="1" applyAlignment="1">
      <alignment horizontal="left" vertical="center" wrapText="1"/>
    </xf>
    <xf numFmtId="3" fontId="2" fillId="0" borderId="2" xfId="0" applyNumberFormat="1" applyFont="1" applyBorder="1" applyAlignment="1">
      <alignment horizontal="right" vertical="center" wrapText="1"/>
    </xf>
    <xf numFmtId="3" fontId="2" fillId="0" borderId="2" xfId="0" applyNumberFormat="1" applyFont="1" applyBorder="1" applyAlignment="1">
      <alignment horizontal="right" vertical="center"/>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3" fontId="2" fillId="0" borderId="4" xfId="0" applyNumberFormat="1" applyFont="1" applyBorder="1" applyAlignment="1">
      <alignment horizontal="right" vertical="center" wrapText="1"/>
    </xf>
    <xf numFmtId="3" fontId="2" fillId="0" borderId="4" xfId="0" applyNumberFormat="1" applyFont="1" applyBorder="1" applyAlignment="1" quotePrefix="1">
      <alignment horizontal="right" vertical="center" wrapText="1"/>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8" fillId="0" borderId="9" xfId="0" applyFont="1" applyBorder="1" applyAlignment="1">
      <alignment horizontal="left" vertical="top" wrapText="1"/>
    </xf>
    <xf numFmtId="3" fontId="18" fillId="0" borderId="4" xfId="0" applyNumberFormat="1" applyFont="1" applyBorder="1" applyAlignment="1">
      <alignment horizontal="right" vertical="top" wrapText="1"/>
    </xf>
    <xf numFmtId="3" fontId="18" fillId="0" borderId="4" xfId="0" applyNumberFormat="1" applyFont="1" applyBorder="1" applyAlignment="1">
      <alignment/>
    </xf>
    <xf numFmtId="3" fontId="18" fillId="0" borderId="4" xfId="0" applyNumberFormat="1" applyFont="1" applyBorder="1" applyAlignment="1">
      <alignment horizontal="center"/>
    </xf>
    <xf numFmtId="164" fontId="2" fillId="0" borderId="4" xfId="0" applyNumberFormat="1" applyFont="1" applyBorder="1" applyAlignment="1">
      <alignment horizontal="center" vertical="center"/>
    </xf>
    <xf numFmtId="3" fontId="18" fillId="0" borderId="4" xfId="0" applyNumberFormat="1" applyFont="1" applyBorder="1" applyAlignment="1">
      <alignment horizontal="right" vertical="center"/>
    </xf>
    <xf numFmtId="3" fontId="18" fillId="0" borderId="4" xfId="0" applyNumberFormat="1" applyFont="1" applyBorder="1" applyAlignment="1" quotePrefix="1">
      <alignment horizontal="center" vertical="center" wrapText="1"/>
    </xf>
    <xf numFmtId="164" fontId="18" fillId="0" borderId="4" xfId="0" applyNumberFormat="1" applyFont="1" applyBorder="1" applyAlignment="1" quotePrefix="1">
      <alignment horizontal="center" vertical="center"/>
    </xf>
    <xf numFmtId="0" fontId="18" fillId="0" borderId="13" xfId="0" applyFont="1" applyBorder="1" applyAlignment="1">
      <alignment vertical="center" wrapText="1"/>
    </xf>
    <xf numFmtId="0" fontId="18" fillId="0" borderId="13" xfId="0" applyFont="1" applyBorder="1" applyAlignment="1">
      <alignment horizontal="left" vertical="center" wrapText="1"/>
    </xf>
    <xf numFmtId="0" fontId="18" fillId="0" borderId="8" xfId="0" applyFont="1" applyBorder="1" applyAlignment="1">
      <alignment horizontal="left" vertical="center" wrapText="1"/>
    </xf>
    <xf numFmtId="0" fontId="18" fillId="0" borderId="4" xfId="0" applyFont="1" applyBorder="1" applyAlignment="1" quotePrefix="1">
      <alignment horizontal="center" vertical="center" wrapText="1"/>
    </xf>
    <xf numFmtId="3" fontId="18" fillId="0" borderId="4" xfId="0" applyNumberFormat="1" applyFont="1" applyBorder="1" applyAlignment="1" quotePrefix="1">
      <alignment horizontal="right" vertical="center" wrapText="1"/>
    </xf>
    <xf numFmtId="0" fontId="1" fillId="0" borderId="11" xfId="0" applyFont="1" applyBorder="1" applyAlignment="1">
      <alignment vertical="center" wrapText="1"/>
    </xf>
    <xf numFmtId="164" fontId="2" fillId="0" borderId="2" xfId="0" applyNumberFormat="1" applyFont="1" applyBorder="1" applyAlignment="1">
      <alignment horizontal="right" vertical="center"/>
    </xf>
    <xf numFmtId="49" fontId="18" fillId="0" borderId="0" xfId="0" applyNumberFormat="1" applyFont="1" applyBorder="1" applyAlignment="1">
      <alignment horizontal="left" vertical="center" wrapText="1"/>
    </xf>
    <xf numFmtId="49" fontId="18" fillId="0" borderId="9" xfId="0" applyNumberFormat="1" applyFont="1" applyBorder="1" applyAlignment="1">
      <alignment horizontal="left" vertical="center" wrapText="1"/>
    </xf>
    <xf numFmtId="164" fontId="18" fillId="0" borderId="3" xfId="0" applyNumberFormat="1" applyFont="1" applyBorder="1" applyAlignment="1">
      <alignment horizontal="right" vertical="center"/>
    </xf>
    <xf numFmtId="0" fontId="18" fillId="0" borderId="6" xfId="0" applyFont="1" applyBorder="1" applyAlignment="1">
      <alignment horizontal="left" vertical="center" wrapText="1"/>
    </xf>
    <xf numFmtId="0" fontId="18" fillId="0" borderId="1" xfId="0" applyFont="1" applyBorder="1" applyAlignment="1">
      <alignment horizontal="center" vertical="center" wrapText="1"/>
    </xf>
    <xf numFmtId="0" fontId="35" fillId="0" borderId="1" xfId="0" applyFont="1" applyBorder="1" applyAlignment="1">
      <alignment horizontal="center" vertical="center"/>
    </xf>
    <xf numFmtId="165" fontId="35" fillId="0" borderId="1" xfId="0" applyNumberFormat="1" applyFont="1" applyBorder="1" applyAlignment="1">
      <alignment horizontal="center" vertical="center"/>
    </xf>
    <xf numFmtId="164" fontId="18" fillId="0" borderId="4" xfId="0" applyNumberFormat="1" applyFont="1" applyBorder="1" applyAlignment="1">
      <alignment horizontal="center" vertical="center"/>
    </xf>
    <xf numFmtId="0" fontId="36" fillId="0" borderId="11"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0" fillId="0" borderId="2" xfId="0" applyBorder="1" applyAlignment="1">
      <alignment/>
    </xf>
    <xf numFmtId="3" fontId="18" fillId="0" borderId="2" xfId="0" applyNumberFormat="1" applyFont="1" applyBorder="1" applyAlignment="1">
      <alignment horizontal="right" vertical="center"/>
    </xf>
    <xf numFmtId="164" fontId="18" fillId="0" borderId="2" xfId="0" applyNumberFormat="1" applyFont="1" applyBorder="1" applyAlignment="1">
      <alignment horizontal="center" vertical="center"/>
    </xf>
    <xf numFmtId="0" fontId="18" fillId="0" borderId="4" xfId="0" applyFont="1" applyBorder="1" applyAlignment="1">
      <alignment horizontal="left" vertical="center"/>
    </xf>
    <xf numFmtId="3" fontId="18" fillId="0" borderId="4" xfId="0" applyNumberFormat="1" applyFont="1" applyBorder="1" applyAlignment="1">
      <alignment/>
    </xf>
    <xf numFmtId="164" fontId="18" fillId="0" borderId="4" xfId="0" applyNumberFormat="1" applyFont="1" applyBorder="1" applyAlignment="1" quotePrefix="1">
      <alignment horizontal="center" vertical="center" wrapText="1"/>
    </xf>
    <xf numFmtId="0" fontId="18" fillId="0" borderId="9" xfId="0" applyFont="1" applyBorder="1" applyAlignment="1">
      <alignment horizontal="left" vertical="center" wrapText="1"/>
    </xf>
    <xf numFmtId="0" fontId="18" fillId="0" borderId="4" xfId="0" applyFont="1" applyBorder="1" applyAlignment="1">
      <alignment horizontal="left" vertical="center" wrapText="1"/>
    </xf>
    <xf numFmtId="0" fontId="37" fillId="0" borderId="4" xfId="0" applyFont="1" applyBorder="1" applyAlignment="1" quotePrefix="1">
      <alignment horizontal="center" vertical="center" wrapText="1"/>
    </xf>
    <xf numFmtId="0" fontId="18" fillId="0" borderId="0" xfId="0" applyFont="1" applyBorder="1" applyAlignment="1">
      <alignment horizontal="left" vertical="center" wrapText="1"/>
    </xf>
    <xf numFmtId="0" fontId="18" fillId="0" borderId="4" xfId="0" applyFont="1" applyBorder="1" applyAlignment="1" quotePrefix="1">
      <alignment horizontal="center" vertical="center" wrapText="1"/>
    </xf>
    <xf numFmtId="165" fontId="18" fillId="0" borderId="4" xfId="0" applyNumberFormat="1" applyFont="1" applyBorder="1" applyAlignment="1">
      <alignment horizontal="center" vertical="center"/>
    </xf>
    <xf numFmtId="164" fontId="18" fillId="0" borderId="4" xfId="0" applyNumberFormat="1" applyFont="1" applyBorder="1" applyAlignment="1" quotePrefix="1">
      <alignment horizontal="center" vertical="center" wrapText="1"/>
    </xf>
    <xf numFmtId="0" fontId="18" fillId="0" borderId="3" xfId="0" applyFont="1" applyBorder="1" applyAlignment="1" quotePrefix="1">
      <alignment horizontal="center" vertical="center" wrapText="1"/>
    </xf>
    <xf numFmtId="165" fontId="18" fillId="0" borderId="3" xfId="0" applyNumberFormat="1" applyFont="1" applyBorder="1" applyAlignment="1">
      <alignment horizontal="center" vertical="center"/>
    </xf>
    <xf numFmtId="164" fontId="18" fillId="0" borderId="3" xfId="0" applyNumberFormat="1" applyFont="1" applyBorder="1" applyAlignment="1" quotePrefix="1">
      <alignment horizontal="center" vertical="center" wrapText="1"/>
    </xf>
    <xf numFmtId="0" fontId="18" fillId="0" borderId="11" xfId="0" applyFont="1" applyBorder="1" applyAlignment="1">
      <alignment vertical="center"/>
    </xf>
    <xf numFmtId="0" fontId="18" fillId="0" borderId="12" xfId="0" applyFont="1" applyBorder="1" applyAlignment="1">
      <alignment vertical="center"/>
    </xf>
    <xf numFmtId="0" fontId="18" fillId="0" borderId="2" xfId="0" applyFont="1" applyBorder="1" applyAlignment="1">
      <alignment horizontal="center" vertical="center" wrapText="1"/>
    </xf>
    <xf numFmtId="0" fontId="18" fillId="0" borderId="2" xfId="0" applyFont="1" applyBorder="1" applyAlignment="1">
      <alignment horizontal="right" vertical="center"/>
    </xf>
    <xf numFmtId="0" fontId="35" fillId="0" borderId="5" xfId="0" applyFont="1" applyBorder="1" applyAlignment="1">
      <alignment horizontal="left" vertical="center"/>
    </xf>
    <xf numFmtId="3" fontId="18" fillId="0" borderId="4" xfId="0" applyNumberFormat="1" applyFont="1" applyBorder="1" applyAlignment="1">
      <alignment horizontal="right" vertical="center" wrapText="1"/>
    </xf>
    <xf numFmtId="3" fontId="37" fillId="0" borderId="4" xfId="0" applyNumberFormat="1" applyFont="1" applyBorder="1" applyAlignment="1" quotePrefix="1">
      <alignment horizontal="center" vertical="center"/>
    </xf>
    <xf numFmtId="164" fontId="18" fillId="0" borderId="4" xfId="0" applyNumberFormat="1" applyFont="1" applyBorder="1" applyAlignment="1" quotePrefix="1">
      <alignment horizontal="center" vertical="center"/>
    </xf>
    <xf numFmtId="3" fontId="37" fillId="0" borderId="3" xfId="0" applyNumberFormat="1" applyFont="1" applyBorder="1" applyAlignment="1" quotePrefix="1">
      <alignment horizontal="center" vertical="center"/>
    </xf>
    <xf numFmtId="3" fontId="18" fillId="0" borderId="3" xfId="0" applyNumberFormat="1" applyFont="1" applyBorder="1" applyAlignment="1" quotePrefix="1">
      <alignment horizontal="center" vertical="center"/>
    </xf>
    <xf numFmtId="3" fontId="18" fillId="0" borderId="3" xfId="0" applyNumberFormat="1" applyFont="1" applyBorder="1" applyAlignment="1">
      <alignment horizontal="right" vertical="center"/>
    </xf>
    <xf numFmtId="164" fontId="18" fillId="0" borderId="3" xfId="0" applyNumberFormat="1" applyFont="1" applyBorder="1" applyAlignment="1" quotePrefix="1">
      <alignment horizontal="center" vertical="center"/>
    </xf>
    <xf numFmtId="165" fontId="18" fillId="0" borderId="2" xfId="0" applyNumberFormat="1" applyFont="1" applyBorder="1" applyAlignment="1">
      <alignment horizontal="center" vertical="center"/>
    </xf>
    <xf numFmtId="3" fontId="18" fillId="0" borderId="2" xfId="0" applyNumberFormat="1" applyFont="1" applyBorder="1" applyAlignment="1" quotePrefix="1">
      <alignment horizontal="center" vertical="center"/>
    </xf>
    <xf numFmtId="165" fontId="18" fillId="0" borderId="2" xfId="0" applyNumberFormat="1" applyFont="1" applyBorder="1" applyAlignment="1">
      <alignment horizontal="center" vertical="center"/>
    </xf>
    <xf numFmtId="164" fontId="18" fillId="0" borderId="2" xfId="0" applyNumberFormat="1" applyFont="1" applyBorder="1" applyAlignment="1">
      <alignment horizontal="center" vertical="center"/>
    </xf>
    <xf numFmtId="165" fontId="18" fillId="0" borderId="4" xfId="0" applyNumberFormat="1" applyFont="1" applyBorder="1" applyAlignment="1" quotePrefix="1">
      <alignment horizontal="center" vertical="center"/>
    </xf>
    <xf numFmtId="3" fontId="18" fillId="0" borderId="4" xfId="0" applyNumberFormat="1" applyFont="1" applyBorder="1" applyAlignment="1" quotePrefix="1">
      <alignment horizontal="center" vertical="center"/>
    </xf>
    <xf numFmtId="164" fontId="18" fillId="0" borderId="4" xfId="0" applyNumberFormat="1" applyFont="1" applyBorder="1" applyAlignment="1" quotePrefix="1">
      <alignment horizontal="center" vertical="center"/>
    </xf>
    <xf numFmtId="0" fontId="35" fillId="0" borderId="7" xfId="0" applyFont="1" applyBorder="1" applyAlignment="1">
      <alignment horizontal="left" vertical="center"/>
    </xf>
    <xf numFmtId="0" fontId="18" fillId="0" borderId="13" xfId="0" applyFont="1" applyBorder="1" applyAlignment="1">
      <alignment horizontal="left" vertical="center"/>
    </xf>
    <xf numFmtId="165" fontId="18" fillId="0" borderId="3" xfId="0" applyNumberFormat="1" applyFont="1" applyBorder="1" applyAlignment="1" quotePrefix="1">
      <alignment horizontal="center" vertical="center"/>
    </xf>
    <xf numFmtId="164" fontId="18" fillId="0" borderId="3" xfId="0" applyNumberFormat="1" applyFont="1" applyBorder="1" applyAlignment="1" quotePrefix="1">
      <alignment horizontal="center" vertical="center"/>
    </xf>
    <xf numFmtId="0" fontId="35"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right" vertical="center"/>
    </xf>
    <xf numFmtId="164" fontId="18" fillId="0" borderId="0" xfId="0" applyNumberFormat="1" applyFont="1" applyAlignment="1">
      <alignment horizontal="center" vertical="center"/>
    </xf>
    <xf numFmtId="164" fontId="0" fillId="0" borderId="0" xfId="0" applyNumberFormat="1" applyAlignment="1">
      <alignment horizontal="center" vertical="center"/>
    </xf>
  </cellXfs>
  <cellStyles count="9">
    <cellStyle name="Normal" xfId="0"/>
    <cellStyle name="Comma" xfId="15"/>
    <cellStyle name="Comma [0]" xfId="16"/>
    <cellStyle name="Hyperlink" xfId="17"/>
    <cellStyle name="Normalny_Załącznik Nr 2 do wydatków"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514350</xdr:colOff>
      <xdr:row>28</xdr:row>
      <xdr:rowOff>0</xdr:rowOff>
    </xdr:from>
    <xdr:ext cx="85725" cy="200025"/>
    <xdr:sp>
      <xdr:nvSpPr>
        <xdr:cNvPr id="1" name="Text Box 2"/>
        <xdr:cNvSpPr txBox="1">
          <a:spLocks noChangeArrowheads="1"/>
        </xdr:cNvSpPr>
      </xdr:nvSpPr>
      <xdr:spPr>
        <a:xfrm>
          <a:off x="1847850" y="7858125"/>
          <a:ext cx="85725" cy="2000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274"/>
  <sheetViews>
    <sheetView tabSelected="1" workbookViewId="0" topLeftCell="A1">
      <selection activeCell="K30" sqref="K30"/>
    </sheetView>
  </sheetViews>
  <sheetFormatPr defaultColWidth="9.00390625" defaultRowHeight="12.75"/>
  <cols>
    <col min="1" max="1" width="2.125" style="0" customWidth="1"/>
    <col min="2" max="2" width="7.125" style="0" customWidth="1"/>
    <col min="3" max="3" width="8.625" style="0" customWidth="1"/>
    <col min="4" max="4" width="7.875" style="0" customWidth="1"/>
    <col min="5" max="5" width="20.875" style="0" customWidth="1"/>
    <col min="6" max="7" width="13.25390625" style="0" customWidth="1"/>
    <col min="8" max="8" width="16.375" style="0" customWidth="1"/>
    <col min="9" max="9" width="7.375" style="0" customWidth="1"/>
  </cols>
  <sheetData>
    <row r="1" ht="15" customHeight="1">
      <c r="I1" s="914" t="s">
        <v>500</v>
      </c>
    </row>
    <row r="2" ht="10.5" customHeight="1"/>
    <row r="3" spans="1:9" ht="15.75">
      <c r="A3" s="1679" t="s">
        <v>986</v>
      </c>
      <c r="B3" s="1680"/>
      <c r="C3" s="1680"/>
      <c r="D3" s="1680"/>
      <c r="E3" s="1680"/>
      <c r="F3" s="1680"/>
      <c r="G3" s="1680"/>
      <c r="H3" s="1680"/>
      <c r="I3" s="1680"/>
    </row>
    <row r="4" spans="1:9" ht="15.75">
      <c r="A4" s="1679" t="s">
        <v>501</v>
      </c>
      <c r="B4" s="1680"/>
      <c r="C4" s="1680"/>
      <c r="D4" s="1680"/>
      <c r="E4" s="1680"/>
      <c r="F4" s="1680"/>
      <c r="G4" s="1680"/>
      <c r="H4" s="1680"/>
      <c r="I4" s="1680"/>
    </row>
    <row r="5" spans="1:9" ht="18" customHeight="1">
      <c r="A5" s="1679" t="s">
        <v>502</v>
      </c>
      <c r="B5" s="1680"/>
      <c r="C5" s="1680"/>
      <c r="D5" s="1680"/>
      <c r="E5" s="1680"/>
      <c r="F5" s="1680"/>
      <c r="G5" s="1680"/>
      <c r="H5" s="1680"/>
      <c r="I5" s="1680"/>
    </row>
    <row r="6" ht="12.75">
      <c r="I6" s="1681" t="s">
        <v>1007</v>
      </c>
    </row>
    <row r="7" spans="1:9" ht="37.5" customHeight="1">
      <c r="A7" s="1682" t="s">
        <v>1116</v>
      </c>
      <c r="B7" s="1683"/>
      <c r="C7" s="1683"/>
      <c r="D7" s="1683"/>
      <c r="E7" s="1684"/>
      <c r="F7" s="36" t="s">
        <v>503</v>
      </c>
      <c r="G7" s="36" t="s">
        <v>985</v>
      </c>
      <c r="H7" s="8" t="s">
        <v>1006</v>
      </c>
      <c r="I7" s="36" t="s">
        <v>504</v>
      </c>
    </row>
    <row r="8" spans="1:9" ht="12.75">
      <c r="A8" s="448">
        <v>1</v>
      </c>
      <c r="B8" s="374"/>
      <c r="C8" s="374"/>
      <c r="D8" s="374"/>
      <c r="E8" s="1685"/>
      <c r="F8" s="1686">
        <v>2</v>
      </c>
      <c r="G8" s="7">
        <v>3</v>
      </c>
      <c r="H8" s="7">
        <v>4</v>
      </c>
      <c r="I8" s="7">
        <v>5</v>
      </c>
    </row>
    <row r="9" spans="1:9" ht="17.25" customHeight="1">
      <c r="A9" s="1687"/>
      <c r="B9" s="1688" t="s">
        <v>505</v>
      </c>
      <c r="C9" s="1689"/>
      <c r="D9" s="1689"/>
      <c r="E9" s="1690"/>
      <c r="F9" s="1691">
        <v>68864578</v>
      </c>
      <c r="G9" s="1692">
        <v>70840904</v>
      </c>
      <c r="H9" s="1692">
        <v>29937381</v>
      </c>
      <c r="I9" s="1693">
        <f aca="true" t="shared" si="0" ref="I9:I23">H9/G9*100</f>
        <v>42.26002113129443</v>
      </c>
    </row>
    <row r="10" spans="1:9" ht="17.25" customHeight="1">
      <c r="A10" s="1687"/>
      <c r="B10" s="1694" t="s">
        <v>506</v>
      </c>
      <c r="C10" s="1694"/>
      <c r="D10" s="1694"/>
      <c r="E10" s="1695"/>
      <c r="F10" s="1696">
        <v>59783099</v>
      </c>
      <c r="G10" s="1692">
        <v>59109622</v>
      </c>
      <c r="H10" s="1692">
        <v>29336814</v>
      </c>
      <c r="I10" s="1693">
        <f t="shared" si="0"/>
        <v>49.631198791966554</v>
      </c>
    </row>
    <row r="11" spans="1:9" ht="17.25" customHeight="1">
      <c r="A11" s="1687"/>
      <c r="B11" s="1694" t="s">
        <v>507</v>
      </c>
      <c r="C11" s="1694"/>
      <c r="D11" s="1694"/>
      <c r="E11" s="1695"/>
      <c r="F11" s="1696">
        <v>9081479</v>
      </c>
      <c r="G11" s="1692">
        <v>11731282</v>
      </c>
      <c r="H11" s="1692">
        <v>600567</v>
      </c>
      <c r="I11" s="1693">
        <f t="shared" si="0"/>
        <v>5.119363766040233</v>
      </c>
    </row>
    <row r="12" spans="1:9" ht="15.75" customHeight="1">
      <c r="A12" s="1687"/>
      <c r="B12" s="1697" t="s">
        <v>508</v>
      </c>
      <c r="C12" s="345"/>
      <c r="D12" s="345"/>
      <c r="E12" s="346"/>
      <c r="F12" s="1696">
        <v>78130380</v>
      </c>
      <c r="G12" s="1692">
        <v>83723209</v>
      </c>
      <c r="H12" s="1692">
        <v>29127570</v>
      </c>
      <c r="I12" s="1693">
        <f t="shared" si="0"/>
        <v>34.79031722255176</v>
      </c>
    </row>
    <row r="13" spans="1:9" ht="17.25" customHeight="1">
      <c r="A13" s="1687"/>
      <c r="B13" s="1698" t="s">
        <v>509</v>
      </c>
      <c r="C13" s="1698"/>
      <c r="D13" s="1698"/>
      <c r="E13" s="1699"/>
      <c r="F13" s="1700">
        <v>59783099</v>
      </c>
      <c r="G13" s="1700">
        <v>60461802</v>
      </c>
      <c r="H13" s="1700">
        <v>27440409</v>
      </c>
      <c r="I13" s="1701">
        <f t="shared" si="0"/>
        <v>45.38470255980793</v>
      </c>
    </row>
    <row r="14" spans="1:9" ht="21.75" customHeight="1">
      <c r="A14" s="1687"/>
      <c r="C14" s="1698" t="s">
        <v>510</v>
      </c>
      <c r="D14" s="1698"/>
      <c r="E14" s="1699"/>
      <c r="F14" s="1700">
        <v>23329950</v>
      </c>
      <c r="G14" s="1700">
        <v>23655099</v>
      </c>
      <c r="H14" s="1700">
        <v>11547276</v>
      </c>
      <c r="I14" s="1701">
        <f t="shared" si="0"/>
        <v>48.81516665814842</v>
      </c>
    </row>
    <row r="15" spans="1:9" ht="20.25" customHeight="1">
      <c r="A15" s="1687"/>
      <c r="C15" s="1698" t="s">
        <v>511</v>
      </c>
      <c r="D15" s="1698"/>
      <c r="E15" s="1699"/>
      <c r="F15" s="1700">
        <v>4143105</v>
      </c>
      <c r="G15" s="1700">
        <v>4139275</v>
      </c>
      <c r="H15" s="1700">
        <v>1925069</v>
      </c>
      <c r="I15" s="1701">
        <f t="shared" si="0"/>
        <v>46.50739561879797</v>
      </c>
    </row>
    <row r="16" spans="1:9" ht="16.5" customHeight="1">
      <c r="A16" s="1687"/>
      <c r="C16" s="1698" t="s">
        <v>512</v>
      </c>
      <c r="D16" s="1698"/>
      <c r="E16" s="1699"/>
      <c r="F16" s="1700">
        <v>2509646</v>
      </c>
      <c r="G16" s="1700">
        <v>2674829</v>
      </c>
      <c r="H16" s="1700">
        <v>1195538</v>
      </c>
      <c r="I16" s="1701">
        <f t="shared" si="0"/>
        <v>44.69586653950589</v>
      </c>
    </row>
    <row r="17" spans="1:9" ht="15.75" customHeight="1">
      <c r="A17" s="1687"/>
      <c r="C17" s="1698" t="s">
        <v>513</v>
      </c>
      <c r="D17" s="1698"/>
      <c r="E17" s="1699"/>
      <c r="F17" s="1700">
        <v>900000</v>
      </c>
      <c r="G17" s="1700">
        <v>900000</v>
      </c>
      <c r="H17" s="1700">
        <v>277651</v>
      </c>
      <c r="I17" s="1701">
        <f t="shared" si="0"/>
        <v>30.85011111111111</v>
      </c>
    </row>
    <row r="18" spans="1:9" ht="18.75" customHeight="1">
      <c r="A18" s="1687"/>
      <c r="C18" s="1698" t="s">
        <v>514</v>
      </c>
      <c r="D18" s="1698"/>
      <c r="E18" s="1699"/>
      <c r="F18" s="1700">
        <v>5512174</v>
      </c>
      <c r="G18" s="1700">
        <v>5917483</v>
      </c>
      <c r="H18" s="1700">
        <v>950695</v>
      </c>
      <c r="I18" s="1701">
        <f t="shared" si="0"/>
        <v>16.065867869835873</v>
      </c>
    </row>
    <row r="19" spans="1:9" ht="17.25" customHeight="1">
      <c r="A19" s="1687"/>
      <c r="C19" s="1698" t="s">
        <v>515</v>
      </c>
      <c r="D19" s="1698"/>
      <c r="E19" s="1699"/>
      <c r="F19" s="1700">
        <v>23388224</v>
      </c>
      <c r="G19" s="1700">
        <v>23175116</v>
      </c>
      <c r="H19" s="1700">
        <v>11544180</v>
      </c>
      <c r="I19" s="1701">
        <f t="shared" si="0"/>
        <v>49.812825100853864</v>
      </c>
    </row>
    <row r="20" spans="1:9" ht="17.25" customHeight="1">
      <c r="A20" s="1687"/>
      <c r="B20" s="1698" t="s">
        <v>516</v>
      </c>
      <c r="C20" s="1702"/>
      <c r="D20" s="1702"/>
      <c r="E20" s="1702"/>
      <c r="F20" s="1700">
        <v>18347281</v>
      </c>
      <c r="G20" s="1700">
        <v>23261407</v>
      </c>
      <c r="H20" s="1700">
        <v>1687161</v>
      </c>
      <c r="I20" s="1701">
        <f t="shared" si="0"/>
        <v>7.253047934718652</v>
      </c>
    </row>
    <row r="21" spans="1:9" ht="18" customHeight="1">
      <c r="A21" s="1703"/>
      <c r="B21" s="1704" t="s">
        <v>517</v>
      </c>
      <c r="C21" s="1705"/>
      <c r="D21" s="1705"/>
      <c r="E21" s="1705"/>
      <c r="F21" s="1706">
        <v>-9265802</v>
      </c>
      <c r="G21" s="1707">
        <v>-12882305</v>
      </c>
      <c r="H21" s="1708">
        <v>809811</v>
      </c>
      <c r="I21" s="1709" t="s">
        <v>1163</v>
      </c>
    </row>
    <row r="22" spans="1:9" ht="18" customHeight="1">
      <c r="A22" s="1703"/>
      <c r="B22" s="1710" t="s">
        <v>518</v>
      </c>
      <c r="C22" s="1711"/>
      <c r="D22" s="1711"/>
      <c r="E22" s="1712"/>
      <c r="F22" s="1713">
        <v>9265802</v>
      </c>
      <c r="G22" s="1714">
        <v>12882305</v>
      </c>
      <c r="H22" s="1707">
        <v>3599364</v>
      </c>
      <c r="I22" s="1693">
        <f t="shared" si="0"/>
        <v>27.940372472162395</v>
      </c>
    </row>
    <row r="23" spans="1:9" ht="18" customHeight="1">
      <c r="A23" s="137"/>
      <c r="B23" s="1715" t="s">
        <v>519</v>
      </c>
      <c r="C23" s="1716"/>
      <c r="D23" s="1716"/>
      <c r="E23" s="1717"/>
      <c r="F23" s="1718">
        <v>10824111</v>
      </c>
      <c r="G23" s="1692">
        <v>14440614</v>
      </c>
      <c r="H23" s="1719">
        <v>5027540</v>
      </c>
      <c r="I23" s="1693">
        <f t="shared" si="0"/>
        <v>34.81527863011919</v>
      </c>
    </row>
    <row r="24" spans="1:9" ht="15.75" customHeight="1">
      <c r="A24" s="12"/>
      <c r="B24" s="1720"/>
      <c r="C24" s="1721" t="s">
        <v>520</v>
      </c>
      <c r="D24" s="1721"/>
      <c r="E24" s="1722"/>
      <c r="F24" s="1723">
        <v>9741111</v>
      </c>
      <c r="G24" s="1724">
        <v>9741111</v>
      </c>
      <c r="H24" s="1725" t="s">
        <v>989</v>
      </c>
      <c r="I24" s="1726" t="s">
        <v>989</v>
      </c>
    </row>
    <row r="25" spans="1:9" ht="16.5" customHeight="1">
      <c r="A25" s="12"/>
      <c r="B25" s="1720"/>
      <c r="C25" s="1721" t="s">
        <v>521</v>
      </c>
      <c r="D25" s="1721"/>
      <c r="E25" s="1722"/>
      <c r="F25" s="1723">
        <v>1083000</v>
      </c>
      <c r="G25" s="1727">
        <v>1083000</v>
      </c>
      <c r="H25" s="1728" t="s">
        <v>989</v>
      </c>
      <c r="I25" s="1729" t="s">
        <v>989</v>
      </c>
    </row>
    <row r="26" spans="1:9" ht="18" customHeight="1">
      <c r="A26" s="12"/>
      <c r="B26" s="1730"/>
      <c r="C26" s="1731" t="s">
        <v>522</v>
      </c>
      <c r="D26" s="1731"/>
      <c r="E26" s="1732"/>
      <c r="F26" s="1733" t="s">
        <v>989</v>
      </c>
      <c r="G26" s="1728">
        <v>3616503</v>
      </c>
      <c r="H26" s="1734">
        <v>5027540</v>
      </c>
      <c r="I26" s="1701">
        <f>H26/G26*100</f>
        <v>139.01661356288105</v>
      </c>
    </row>
    <row r="27" spans="1:9" ht="15.75" customHeight="1">
      <c r="A27" s="1703"/>
      <c r="B27" s="1688" t="s">
        <v>523</v>
      </c>
      <c r="C27" s="1735"/>
      <c r="D27" s="1735"/>
      <c r="E27" s="1735"/>
      <c r="F27" s="1713">
        <v>1558309</v>
      </c>
      <c r="G27" s="1714">
        <v>1558309</v>
      </c>
      <c r="H27" s="1714">
        <v>1428176</v>
      </c>
      <c r="I27" s="1736">
        <f>H27/G27*100</f>
        <v>91.6490888520826</v>
      </c>
    </row>
    <row r="28" spans="1:9" ht="17.25" customHeight="1">
      <c r="A28" s="12"/>
      <c r="C28" s="1737" t="s">
        <v>524</v>
      </c>
      <c r="D28" s="1737"/>
      <c r="E28" s="1738"/>
      <c r="F28" s="1723">
        <v>1558309</v>
      </c>
      <c r="G28" s="1727">
        <v>1558309</v>
      </c>
      <c r="H28" s="1727">
        <v>1428176</v>
      </c>
      <c r="I28" s="1739">
        <f>H28/G28*100</f>
        <v>91.6490888520826</v>
      </c>
    </row>
    <row r="29" spans="1:9" ht="36" customHeight="1">
      <c r="A29" s="687"/>
      <c r="B29" s="1740" t="s">
        <v>525</v>
      </c>
      <c r="C29" s="1465"/>
      <c r="D29" s="1465"/>
      <c r="E29" s="1465"/>
      <c r="F29" s="1741">
        <v>3.6</v>
      </c>
      <c r="G29" s="1742">
        <v>3.5</v>
      </c>
      <c r="H29" s="1743">
        <v>2.4</v>
      </c>
      <c r="I29" s="1744" t="s">
        <v>1163</v>
      </c>
    </row>
    <row r="30" spans="1:9" ht="21.75" customHeight="1">
      <c r="A30" s="1703"/>
      <c r="B30" s="1745" t="s">
        <v>526</v>
      </c>
      <c r="C30" s="1746"/>
      <c r="D30" s="1746"/>
      <c r="E30" s="1747"/>
      <c r="F30" s="1748"/>
      <c r="G30" s="1749"/>
      <c r="H30" s="1749"/>
      <c r="I30" s="1750"/>
    </row>
    <row r="31" spans="1:9" ht="18" customHeight="1">
      <c r="A31" s="12"/>
      <c r="B31" s="1699" t="s">
        <v>527</v>
      </c>
      <c r="C31" s="1751"/>
      <c r="D31" s="1751"/>
      <c r="E31" s="1751"/>
      <c r="F31" s="1752">
        <v>12055471</v>
      </c>
      <c r="G31" s="1733"/>
      <c r="H31" s="1728"/>
      <c r="I31" s="1753" t="s">
        <v>989</v>
      </c>
    </row>
    <row r="32" spans="1:9" ht="13.5" customHeight="1">
      <c r="A32" s="12"/>
      <c r="B32" s="1754" t="s">
        <v>528</v>
      </c>
      <c r="C32" s="1755"/>
      <c r="D32" s="1755"/>
      <c r="E32" s="1755"/>
      <c r="F32" s="1756"/>
      <c r="G32" s="1728"/>
      <c r="H32" s="1700">
        <v>10627295</v>
      </c>
      <c r="I32" s="1753" t="s">
        <v>989</v>
      </c>
    </row>
    <row r="33" spans="1:9" ht="18.75" customHeight="1">
      <c r="A33" s="12"/>
      <c r="B33" s="1757" t="s">
        <v>529</v>
      </c>
      <c r="C33" s="1757"/>
      <c r="D33" s="1757"/>
      <c r="E33" s="1754"/>
      <c r="F33" s="1758"/>
      <c r="G33" s="1728"/>
      <c r="H33" s="1759">
        <v>15</v>
      </c>
      <c r="I33" s="1760" t="s">
        <v>989</v>
      </c>
    </row>
    <row r="34" spans="1:9" ht="15" customHeight="1">
      <c r="A34" s="29"/>
      <c r="B34" s="1731" t="s">
        <v>530</v>
      </c>
      <c r="C34" s="1731"/>
      <c r="D34" s="1731"/>
      <c r="E34" s="1732"/>
      <c r="F34" s="1761"/>
      <c r="G34" s="1728"/>
      <c r="H34" s="1762"/>
      <c r="I34" s="1763"/>
    </row>
    <row r="35" spans="1:9" ht="17.25" customHeight="1">
      <c r="A35" s="1642"/>
      <c r="B35" s="1764" t="s">
        <v>531</v>
      </c>
      <c r="C35" s="1764"/>
      <c r="D35" s="1764"/>
      <c r="E35" s="1765"/>
      <c r="F35" s="1766"/>
      <c r="G35" s="1767"/>
      <c r="H35" s="1749"/>
      <c r="I35" s="1750"/>
    </row>
    <row r="36" spans="1:9" ht="17.25" customHeight="1">
      <c r="A36" s="1768"/>
      <c r="B36" s="1757" t="s">
        <v>527</v>
      </c>
      <c r="C36" s="1757"/>
      <c r="D36" s="1757"/>
      <c r="E36" s="1757"/>
      <c r="F36" s="1769" t="s">
        <v>532</v>
      </c>
      <c r="G36" s="1770"/>
      <c r="H36" s="1770"/>
      <c r="I36" s="1771" t="s">
        <v>989</v>
      </c>
    </row>
    <row r="37" spans="1:9" ht="13.5" customHeight="1">
      <c r="A37" s="1768"/>
      <c r="B37" s="1698" t="s">
        <v>528</v>
      </c>
      <c r="C37" s="1698"/>
      <c r="D37" s="1698"/>
      <c r="E37" s="1699"/>
      <c r="F37" s="1772"/>
      <c r="G37" s="1773"/>
      <c r="H37" s="1774" t="s">
        <v>533</v>
      </c>
      <c r="I37" s="1775" t="s">
        <v>989</v>
      </c>
    </row>
    <row r="38" spans="1:9" ht="17.25" customHeight="1">
      <c r="A38" s="1768"/>
      <c r="B38" s="1698" t="s">
        <v>534</v>
      </c>
      <c r="C38" s="1698"/>
      <c r="D38" s="1698"/>
      <c r="E38" s="1698"/>
      <c r="F38" s="1776" t="s">
        <v>535</v>
      </c>
      <c r="G38" s="1777"/>
      <c r="H38" s="1778">
        <v>10.4</v>
      </c>
      <c r="I38" s="1779" t="s">
        <v>989</v>
      </c>
    </row>
    <row r="39" spans="1:9" ht="17.25" customHeight="1">
      <c r="A39" s="1768"/>
      <c r="B39" s="1698" t="s">
        <v>536</v>
      </c>
      <c r="C39" s="1698"/>
      <c r="D39" s="1698"/>
      <c r="E39" s="1698"/>
      <c r="F39" s="1780"/>
      <c r="G39" s="1781"/>
      <c r="H39" s="1759"/>
      <c r="I39" s="1782"/>
    </row>
    <row r="40" spans="1:9" ht="15" customHeight="1">
      <c r="A40" s="1783"/>
      <c r="B40" s="1784" t="s">
        <v>537</v>
      </c>
      <c r="C40" s="1784"/>
      <c r="D40" s="1784"/>
      <c r="E40" s="1784"/>
      <c r="F40" s="1785"/>
      <c r="G40" s="1773"/>
      <c r="H40" s="1762"/>
      <c r="I40" s="1786"/>
    </row>
    <row r="41" spans="1:9" ht="6" customHeight="1">
      <c r="A41" s="1787"/>
      <c r="B41" s="1788"/>
      <c r="C41" s="1788"/>
      <c r="D41" s="1788"/>
      <c r="E41" s="1789"/>
      <c r="F41" s="1789"/>
      <c r="G41" s="1790"/>
      <c r="H41" s="1790"/>
      <c r="I41" s="1791"/>
    </row>
    <row r="42" spans="1:9" ht="14.25" customHeight="1">
      <c r="A42" s="529" t="s">
        <v>538</v>
      </c>
      <c r="B42" s="1788"/>
      <c r="C42" s="1788"/>
      <c r="D42" s="1788"/>
      <c r="E42" s="1789"/>
      <c r="F42" s="1789"/>
      <c r="G42" s="1790"/>
      <c r="H42" s="1790"/>
      <c r="I42" s="1791"/>
    </row>
    <row r="43" spans="1:9" ht="21.75" customHeight="1">
      <c r="A43" s="336" t="s">
        <v>539</v>
      </c>
      <c r="B43" s="345"/>
      <c r="C43" s="345"/>
      <c r="D43" s="345"/>
      <c r="E43" s="345"/>
      <c r="F43" s="345"/>
      <c r="G43" s="345"/>
      <c r="H43" s="345"/>
      <c r="I43" s="345"/>
    </row>
    <row r="44" spans="1:9" ht="15" customHeight="1">
      <c r="A44" s="1678"/>
      <c r="B44" s="343"/>
      <c r="C44" s="343"/>
      <c r="D44" s="343"/>
      <c r="E44" s="343"/>
      <c r="F44" s="14"/>
      <c r="G44" s="15"/>
      <c r="H44" s="15"/>
      <c r="I44" s="1792"/>
    </row>
    <row r="45" spans="5:9" ht="12.75">
      <c r="E45" s="14"/>
      <c r="F45" s="14"/>
      <c r="G45" s="15"/>
      <c r="H45" s="15"/>
      <c r="I45" s="1792"/>
    </row>
    <row r="46" spans="1:9" ht="12.75">
      <c r="A46" s="227"/>
      <c r="B46" s="227"/>
      <c r="C46" s="227"/>
      <c r="D46" s="227"/>
      <c r="E46" s="227"/>
      <c r="F46" s="14"/>
      <c r="G46" s="15"/>
      <c r="H46" s="15"/>
      <c r="I46" s="1792"/>
    </row>
    <row r="47" spans="5:9" ht="12.75">
      <c r="E47" s="14"/>
      <c r="F47" s="14"/>
      <c r="G47" s="15"/>
      <c r="H47" s="15"/>
      <c r="I47" s="1792"/>
    </row>
    <row r="48" spans="5:9" ht="12.75">
      <c r="E48" s="14"/>
      <c r="F48" s="14"/>
      <c r="G48" s="15"/>
      <c r="H48" s="15"/>
      <c r="I48" s="1792"/>
    </row>
    <row r="49" spans="5:9" ht="12.75">
      <c r="E49" s="14"/>
      <c r="F49" s="14"/>
      <c r="G49" s="15"/>
      <c r="H49" s="15"/>
      <c r="I49" s="1792"/>
    </row>
    <row r="50" spans="5:9" ht="12.75">
      <c r="E50" s="14"/>
      <c r="F50" s="14"/>
      <c r="G50" s="15"/>
      <c r="H50" s="15"/>
      <c r="I50" s="1792"/>
    </row>
    <row r="51" spans="5:9" ht="12.75">
      <c r="E51" s="14"/>
      <c r="F51" s="14"/>
      <c r="G51" s="15"/>
      <c r="H51" s="15"/>
      <c r="I51" s="1792"/>
    </row>
    <row r="52" spans="5:9" ht="12.75">
      <c r="E52" s="14"/>
      <c r="F52" s="14"/>
      <c r="G52" s="15"/>
      <c r="H52" s="15"/>
      <c r="I52" s="1792"/>
    </row>
    <row r="53" spans="5:9" ht="12.75">
      <c r="E53" s="14"/>
      <c r="F53" s="14"/>
      <c r="G53" s="15"/>
      <c r="H53" s="15"/>
      <c r="I53" s="1792"/>
    </row>
    <row r="54" spans="5:9" ht="12.75">
      <c r="E54" s="14"/>
      <c r="F54" s="14"/>
      <c r="G54" s="15"/>
      <c r="H54" s="15"/>
      <c r="I54" s="1792"/>
    </row>
    <row r="55" spans="5:9" ht="12.75">
      <c r="E55" s="14"/>
      <c r="F55" s="14"/>
      <c r="G55" s="15"/>
      <c r="H55" s="15"/>
      <c r="I55" s="1792"/>
    </row>
    <row r="56" spans="5:9" ht="12.75">
      <c r="E56" s="14"/>
      <c r="F56" s="14"/>
      <c r="G56" s="15"/>
      <c r="H56" s="15"/>
      <c r="I56" s="1792"/>
    </row>
    <row r="57" spans="5:9" ht="12.75">
      <c r="E57" s="14"/>
      <c r="F57" s="14"/>
      <c r="G57" s="15"/>
      <c r="H57" s="15"/>
      <c r="I57" s="1792"/>
    </row>
    <row r="58" spans="5:9" ht="12.75">
      <c r="E58" s="14"/>
      <c r="F58" s="14"/>
      <c r="G58" s="15"/>
      <c r="H58" s="15"/>
      <c r="I58" s="1792"/>
    </row>
    <row r="59" spans="5:9" ht="12.75">
      <c r="E59" s="14"/>
      <c r="F59" s="14"/>
      <c r="G59" s="15"/>
      <c r="H59" s="15"/>
      <c r="I59" s="1792"/>
    </row>
    <row r="60" spans="5:9" ht="12.75">
      <c r="E60" s="14"/>
      <c r="F60" s="14"/>
      <c r="G60" s="15"/>
      <c r="H60" s="15"/>
      <c r="I60" s="1792"/>
    </row>
    <row r="61" spans="5:9" ht="12.75">
      <c r="E61" s="14"/>
      <c r="F61" s="14"/>
      <c r="G61" s="15"/>
      <c r="H61" s="15"/>
      <c r="I61" s="1792"/>
    </row>
    <row r="62" spans="5:9" ht="12.75">
      <c r="E62" s="14"/>
      <c r="F62" s="14"/>
      <c r="G62" s="15"/>
      <c r="H62" s="15"/>
      <c r="I62" s="1792"/>
    </row>
    <row r="63" spans="5:9" ht="12.75">
      <c r="E63" s="14"/>
      <c r="F63" s="14"/>
      <c r="G63" s="15"/>
      <c r="H63" s="15"/>
      <c r="I63" s="1792"/>
    </row>
    <row r="64" spans="5:9" ht="12.75">
      <c r="E64" s="14"/>
      <c r="F64" s="14"/>
      <c r="G64" s="15"/>
      <c r="H64" s="15"/>
      <c r="I64" s="1792"/>
    </row>
    <row r="65" spans="5:9" ht="12.75">
      <c r="E65" s="14"/>
      <c r="F65" s="14"/>
      <c r="G65" s="15"/>
      <c r="H65" s="15"/>
      <c r="I65" s="1792"/>
    </row>
    <row r="66" spans="5:9" ht="12.75">
      <c r="E66" s="14"/>
      <c r="F66" s="14"/>
      <c r="G66" s="15"/>
      <c r="H66" s="15"/>
      <c r="I66" s="1792"/>
    </row>
    <row r="67" spans="5:9" ht="12.75">
      <c r="E67" s="14"/>
      <c r="F67" s="14"/>
      <c r="G67" s="15"/>
      <c r="H67" s="15"/>
      <c r="I67" s="1792"/>
    </row>
    <row r="68" spans="5:9" ht="12.75">
      <c r="E68" s="14"/>
      <c r="F68" s="14"/>
      <c r="G68" s="15"/>
      <c r="H68" s="15"/>
      <c r="I68" s="1792"/>
    </row>
    <row r="69" spans="5:9" ht="12.75">
      <c r="E69" s="14"/>
      <c r="F69" s="14"/>
      <c r="G69" s="15"/>
      <c r="H69" s="15"/>
      <c r="I69" s="1792"/>
    </row>
    <row r="70" spans="5:9" ht="12.75">
      <c r="E70" s="14"/>
      <c r="F70" s="14"/>
      <c r="G70" s="15"/>
      <c r="H70" s="15"/>
      <c r="I70" s="1792"/>
    </row>
    <row r="71" spans="5:9" ht="12.75">
      <c r="E71" s="14"/>
      <c r="F71" s="14"/>
      <c r="G71" s="15"/>
      <c r="H71" s="15"/>
      <c r="I71" s="1792"/>
    </row>
    <row r="72" spans="5:9" ht="12.75">
      <c r="E72" s="14"/>
      <c r="F72" s="14"/>
      <c r="G72" s="15"/>
      <c r="H72" s="15"/>
      <c r="I72" s="1792"/>
    </row>
    <row r="73" spans="5:9" ht="12.75">
      <c r="E73" s="14"/>
      <c r="F73" s="14"/>
      <c r="G73" s="15"/>
      <c r="H73" s="15"/>
      <c r="I73" s="1792"/>
    </row>
    <row r="74" spans="5:9" ht="12.75">
      <c r="E74" s="14"/>
      <c r="F74" s="14"/>
      <c r="G74" s="15"/>
      <c r="H74" s="15"/>
      <c r="I74" s="1792"/>
    </row>
    <row r="75" spans="5:9" ht="12.75">
      <c r="E75" s="14"/>
      <c r="F75" s="14"/>
      <c r="G75" s="15"/>
      <c r="H75" s="15"/>
      <c r="I75" s="1792"/>
    </row>
    <row r="76" spans="5:9" ht="12.75">
      <c r="E76" s="14"/>
      <c r="F76" s="14"/>
      <c r="G76" s="15"/>
      <c r="H76" s="15"/>
      <c r="I76" s="1792"/>
    </row>
    <row r="77" spans="5:9" ht="12.75">
      <c r="E77" s="14"/>
      <c r="F77" s="14"/>
      <c r="G77" s="15"/>
      <c r="H77" s="15"/>
      <c r="I77" s="1792"/>
    </row>
    <row r="78" spans="5:9" ht="12.75">
      <c r="E78" s="14"/>
      <c r="F78" s="14"/>
      <c r="G78" s="15"/>
      <c r="H78" s="15"/>
      <c r="I78" s="1792"/>
    </row>
    <row r="79" spans="5:9" ht="12.75">
      <c r="E79" s="14"/>
      <c r="F79" s="14"/>
      <c r="G79" s="15"/>
      <c r="H79" s="15"/>
      <c r="I79" s="1792"/>
    </row>
    <row r="80" spans="5:9" ht="12.75">
      <c r="E80" s="14"/>
      <c r="F80" s="14"/>
      <c r="G80" s="15"/>
      <c r="H80" s="15"/>
      <c r="I80" s="1792"/>
    </row>
    <row r="81" spans="5:9" ht="12.75">
      <c r="E81" s="14"/>
      <c r="F81" s="14"/>
      <c r="G81" s="15"/>
      <c r="H81" s="15"/>
      <c r="I81" s="1792"/>
    </row>
    <row r="82" spans="5:9" ht="12.75">
      <c r="E82" s="14"/>
      <c r="F82" s="14"/>
      <c r="G82" s="15"/>
      <c r="H82" s="15"/>
      <c r="I82" s="1792"/>
    </row>
    <row r="83" spans="5:9" ht="12.75">
      <c r="E83" s="14"/>
      <c r="F83" s="14"/>
      <c r="G83" s="15"/>
      <c r="H83" s="15"/>
      <c r="I83" s="1792"/>
    </row>
    <row r="84" spans="5:9" ht="12.75">
      <c r="E84" s="14"/>
      <c r="F84" s="14"/>
      <c r="G84" s="15"/>
      <c r="H84" s="15"/>
      <c r="I84" s="1792"/>
    </row>
    <row r="85" spans="5:9" ht="12.75">
      <c r="E85" s="14"/>
      <c r="F85" s="14"/>
      <c r="G85" s="15"/>
      <c r="H85" s="15"/>
      <c r="I85" s="1792"/>
    </row>
    <row r="86" spans="5:9" ht="12.75">
      <c r="E86" s="14"/>
      <c r="F86" s="14"/>
      <c r="G86" s="15"/>
      <c r="H86" s="15"/>
      <c r="I86" s="1792"/>
    </row>
    <row r="87" spans="5:9" ht="12.75">
      <c r="E87" s="14"/>
      <c r="F87" s="14"/>
      <c r="G87" s="15"/>
      <c r="H87" s="15"/>
      <c r="I87" s="1792"/>
    </row>
    <row r="88" spans="5:9" ht="12.75">
      <c r="E88" s="14"/>
      <c r="F88" s="14"/>
      <c r="G88" s="15"/>
      <c r="H88" s="15"/>
      <c r="I88" s="1792"/>
    </row>
    <row r="89" spans="5:9" ht="12.75">
      <c r="E89" s="14"/>
      <c r="F89" s="14"/>
      <c r="G89" s="15"/>
      <c r="H89" s="15"/>
      <c r="I89" s="1792"/>
    </row>
    <row r="90" spans="5:9" ht="12.75">
      <c r="E90" s="14"/>
      <c r="F90" s="14"/>
      <c r="G90" s="15"/>
      <c r="H90" s="15"/>
      <c r="I90" s="1792"/>
    </row>
    <row r="91" spans="5:9" ht="12.75">
      <c r="E91" s="14"/>
      <c r="F91" s="14"/>
      <c r="G91" s="15"/>
      <c r="H91" s="15"/>
      <c r="I91" s="1792"/>
    </row>
    <row r="92" spans="5:9" ht="12.75">
      <c r="E92" s="14"/>
      <c r="F92" s="14"/>
      <c r="G92" s="15"/>
      <c r="H92" s="15"/>
      <c r="I92" s="1792"/>
    </row>
    <row r="93" spans="5:9" ht="12.75">
      <c r="E93" s="14"/>
      <c r="F93" s="14"/>
      <c r="G93" s="15"/>
      <c r="H93" s="15"/>
      <c r="I93" s="1792"/>
    </row>
    <row r="94" spans="5:9" ht="12.75">
      <c r="E94" s="14"/>
      <c r="F94" s="14"/>
      <c r="G94" s="15"/>
      <c r="H94" s="15"/>
      <c r="I94" s="1792"/>
    </row>
    <row r="95" spans="5:9" ht="12.75">
      <c r="E95" s="14"/>
      <c r="F95" s="14"/>
      <c r="G95" s="15"/>
      <c r="H95" s="15"/>
      <c r="I95" s="1792"/>
    </row>
    <row r="96" spans="5:9" ht="12.75">
      <c r="E96" s="14"/>
      <c r="F96" s="14"/>
      <c r="G96" s="15"/>
      <c r="H96" s="15"/>
      <c r="I96" s="1792"/>
    </row>
    <row r="97" spans="5:9" ht="12.75">
      <c r="E97" s="14"/>
      <c r="F97" s="14"/>
      <c r="G97" s="15"/>
      <c r="H97" s="15"/>
      <c r="I97" s="1792"/>
    </row>
    <row r="98" spans="5:9" ht="12.75">
      <c r="E98" s="14"/>
      <c r="F98" s="14"/>
      <c r="G98" s="15"/>
      <c r="H98" s="15"/>
      <c r="I98" s="1792"/>
    </row>
    <row r="99" spans="5:9" ht="12.75">
      <c r="E99" s="14"/>
      <c r="F99" s="14"/>
      <c r="G99" s="15"/>
      <c r="H99" s="15"/>
      <c r="I99" s="1792"/>
    </row>
    <row r="100" spans="5:9" ht="12.75">
      <c r="E100" s="14"/>
      <c r="F100" s="14"/>
      <c r="G100" s="15"/>
      <c r="H100" s="15"/>
      <c r="I100" s="1792"/>
    </row>
    <row r="101" spans="5:9" ht="12.75">
      <c r="E101" s="14"/>
      <c r="F101" s="14"/>
      <c r="G101" s="15"/>
      <c r="H101" s="15"/>
      <c r="I101" s="1792"/>
    </row>
    <row r="102" spans="5:9" ht="12.75">
      <c r="E102" s="14"/>
      <c r="F102" s="14"/>
      <c r="G102" s="15"/>
      <c r="H102" s="15"/>
      <c r="I102" s="1792"/>
    </row>
    <row r="103" spans="5:9" ht="12.75">
      <c r="E103" s="14"/>
      <c r="F103" s="14"/>
      <c r="G103" s="15"/>
      <c r="H103" s="15"/>
      <c r="I103" s="1792"/>
    </row>
    <row r="104" spans="5:9" ht="12.75">
      <c r="E104" s="14"/>
      <c r="F104" s="14"/>
      <c r="G104" s="15"/>
      <c r="H104" s="15"/>
      <c r="I104" s="1792"/>
    </row>
    <row r="105" spans="5:9" ht="12.75">
      <c r="E105" s="14"/>
      <c r="F105" s="14"/>
      <c r="G105" s="15"/>
      <c r="H105" s="15"/>
      <c r="I105" s="1792"/>
    </row>
    <row r="106" spans="5:9" ht="12.75">
      <c r="E106" s="14"/>
      <c r="F106" s="14"/>
      <c r="G106" s="15"/>
      <c r="H106" s="15"/>
      <c r="I106" s="1792"/>
    </row>
    <row r="107" spans="5:9" ht="12.75">
      <c r="E107" s="14"/>
      <c r="F107" s="14"/>
      <c r="G107" s="15"/>
      <c r="H107" s="15"/>
      <c r="I107" s="1792"/>
    </row>
    <row r="108" spans="5:9" ht="12.75">
      <c r="E108" s="14"/>
      <c r="F108" s="14"/>
      <c r="G108" s="15"/>
      <c r="H108" s="15"/>
      <c r="I108" s="1792"/>
    </row>
    <row r="109" spans="5:9" ht="12.75">
      <c r="E109" s="14"/>
      <c r="F109" s="14"/>
      <c r="G109" s="15"/>
      <c r="H109" s="15"/>
      <c r="I109" s="1792"/>
    </row>
    <row r="110" spans="5:9" ht="12.75">
      <c r="E110" s="14"/>
      <c r="F110" s="14"/>
      <c r="G110" s="15"/>
      <c r="H110" s="15"/>
      <c r="I110" s="1792"/>
    </row>
    <row r="111" spans="5:9" ht="12.75">
      <c r="E111" s="14"/>
      <c r="F111" s="14"/>
      <c r="G111" s="15"/>
      <c r="H111" s="15"/>
      <c r="I111" s="1792"/>
    </row>
    <row r="112" spans="5:9" ht="12.75">
      <c r="E112" s="14"/>
      <c r="F112" s="14"/>
      <c r="G112" s="15"/>
      <c r="H112" s="15"/>
      <c r="I112" s="1792"/>
    </row>
    <row r="113" spans="5:9" ht="12.75">
      <c r="E113" s="14"/>
      <c r="F113" s="14"/>
      <c r="G113" s="15"/>
      <c r="H113" s="15"/>
      <c r="I113" s="1792"/>
    </row>
    <row r="114" spans="5:9" ht="12.75">
      <c r="E114" s="14"/>
      <c r="F114" s="14"/>
      <c r="G114" s="15"/>
      <c r="H114" s="15"/>
      <c r="I114" s="1792"/>
    </row>
    <row r="115" spans="5:9" ht="12.75">
      <c r="E115" s="14"/>
      <c r="F115" s="14"/>
      <c r="G115" s="15"/>
      <c r="H115" s="15"/>
      <c r="I115" s="1792"/>
    </row>
    <row r="116" spans="5:9" ht="12.75">
      <c r="E116" s="14"/>
      <c r="F116" s="14"/>
      <c r="G116" s="15"/>
      <c r="H116" s="15"/>
      <c r="I116" s="1792"/>
    </row>
    <row r="117" spans="5:9" ht="12.75">
      <c r="E117" s="14"/>
      <c r="F117" s="14"/>
      <c r="G117" s="15"/>
      <c r="H117" s="15"/>
      <c r="I117" s="1792"/>
    </row>
    <row r="118" spans="5:9" ht="12.75">
      <c r="E118" s="14"/>
      <c r="F118" s="14"/>
      <c r="G118" s="15"/>
      <c r="H118" s="15"/>
      <c r="I118" s="1792"/>
    </row>
    <row r="119" spans="5:9" ht="12.75">
      <c r="E119" s="14"/>
      <c r="F119" s="14"/>
      <c r="G119" s="15"/>
      <c r="H119" s="15"/>
      <c r="I119" s="1792"/>
    </row>
    <row r="120" spans="5:9" ht="12.75">
      <c r="E120" s="14"/>
      <c r="F120" s="14"/>
      <c r="G120" s="15"/>
      <c r="H120" s="15"/>
      <c r="I120" s="1792"/>
    </row>
    <row r="121" spans="5:9" ht="12.75">
      <c r="E121" s="14"/>
      <c r="F121" s="14"/>
      <c r="G121" s="15"/>
      <c r="H121" s="15"/>
      <c r="I121" s="1792"/>
    </row>
    <row r="122" spans="5:9" ht="12.75">
      <c r="E122" s="14"/>
      <c r="F122" s="14"/>
      <c r="G122" s="15"/>
      <c r="H122" s="15"/>
      <c r="I122" s="1792"/>
    </row>
    <row r="123" spans="5:9" ht="12.75">
      <c r="E123" s="14"/>
      <c r="F123" s="14"/>
      <c r="G123" s="15"/>
      <c r="H123" s="15"/>
      <c r="I123" s="1792"/>
    </row>
    <row r="124" spans="5:9" ht="12.75">
      <c r="E124" s="14"/>
      <c r="F124" s="14"/>
      <c r="G124" s="15"/>
      <c r="H124" s="15"/>
      <c r="I124" s="1792"/>
    </row>
    <row r="125" spans="5:9" ht="12.75">
      <c r="E125" s="14"/>
      <c r="F125" s="14"/>
      <c r="G125" s="15"/>
      <c r="H125" s="15"/>
      <c r="I125" s="1792"/>
    </row>
    <row r="126" spans="5:9" ht="12.75">
      <c r="E126" s="14"/>
      <c r="F126" s="14"/>
      <c r="G126" s="15"/>
      <c r="H126" s="15"/>
      <c r="I126" s="1792"/>
    </row>
    <row r="127" spans="5:9" ht="12.75">
      <c r="E127" s="14"/>
      <c r="F127" s="14"/>
      <c r="G127" s="15"/>
      <c r="H127" s="15"/>
      <c r="I127" s="1792"/>
    </row>
    <row r="128" spans="5:9" ht="12.75">
      <c r="E128" s="14"/>
      <c r="F128" s="14"/>
      <c r="G128" s="15"/>
      <c r="H128" s="15"/>
      <c r="I128" s="1792"/>
    </row>
    <row r="129" spans="5:9" ht="12.75">
      <c r="E129" s="14"/>
      <c r="F129" s="14"/>
      <c r="G129" s="15"/>
      <c r="H129" s="15"/>
      <c r="I129" s="1792"/>
    </row>
    <row r="130" spans="5:9" ht="12.75">
      <c r="E130" s="14"/>
      <c r="F130" s="14"/>
      <c r="G130" s="15"/>
      <c r="H130" s="15"/>
      <c r="I130" s="1792"/>
    </row>
    <row r="131" spans="5:9" ht="12.75">
      <c r="E131" s="14"/>
      <c r="F131" s="14"/>
      <c r="G131" s="15"/>
      <c r="H131" s="15"/>
      <c r="I131" s="1792"/>
    </row>
    <row r="132" spans="5:9" ht="12.75">
      <c r="E132" s="14"/>
      <c r="F132" s="14"/>
      <c r="G132" s="15"/>
      <c r="H132" s="15"/>
      <c r="I132" s="1792"/>
    </row>
    <row r="133" spans="5:9" ht="12.75">
      <c r="E133" s="14"/>
      <c r="F133" s="14"/>
      <c r="G133" s="15"/>
      <c r="H133" s="15"/>
      <c r="I133" s="1792"/>
    </row>
    <row r="134" spans="5:9" ht="12.75">
      <c r="E134" s="14"/>
      <c r="F134" s="14"/>
      <c r="G134" s="15"/>
      <c r="H134" s="15"/>
      <c r="I134" s="1792"/>
    </row>
    <row r="135" spans="5:9" ht="12.75">
      <c r="E135" s="14"/>
      <c r="F135" s="14"/>
      <c r="G135" s="15"/>
      <c r="H135" s="15"/>
      <c r="I135" s="1792"/>
    </row>
    <row r="136" spans="5:9" ht="12.75">
      <c r="E136" s="14"/>
      <c r="F136" s="14"/>
      <c r="G136" s="15"/>
      <c r="H136" s="15"/>
      <c r="I136" s="1792"/>
    </row>
    <row r="137" spans="5:9" ht="12.75">
      <c r="E137" s="14"/>
      <c r="F137" s="14"/>
      <c r="G137" s="15"/>
      <c r="H137" s="15"/>
      <c r="I137" s="1792"/>
    </row>
    <row r="138" spans="5:9" ht="12.75">
      <c r="E138" s="14"/>
      <c r="F138" s="14"/>
      <c r="G138" s="15"/>
      <c r="H138" s="15"/>
      <c r="I138" s="1792"/>
    </row>
    <row r="139" spans="5:9" ht="12.75">
      <c r="E139" s="14"/>
      <c r="F139" s="14"/>
      <c r="G139" s="15"/>
      <c r="H139" s="15"/>
      <c r="I139" s="1792"/>
    </row>
    <row r="140" spans="5:9" ht="12.75">
      <c r="E140" s="14"/>
      <c r="F140" s="14"/>
      <c r="G140" s="15"/>
      <c r="H140" s="15"/>
      <c r="I140" s="1792"/>
    </row>
    <row r="141" spans="5:9" ht="12.75">
      <c r="E141" s="14"/>
      <c r="F141" s="14"/>
      <c r="G141" s="15"/>
      <c r="H141" s="15"/>
      <c r="I141" s="1792"/>
    </row>
    <row r="142" spans="5:9" ht="12.75">
      <c r="E142" s="14"/>
      <c r="F142" s="14"/>
      <c r="G142" s="15"/>
      <c r="H142" s="15"/>
      <c r="I142" s="1792"/>
    </row>
    <row r="143" spans="5:9" ht="12.75">
      <c r="E143" s="14"/>
      <c r="F143" s="14"/>
      <c r="G143" s="15"/>
      <c r="H143" s="15"/>
      <c r="I143" s="1792"/>
    </row>
    <row r="144" spans="5:9" ht="12.75">
      <c r="E144" s="14"/>
      <c r="F144" s="14"/>
      <c r="G144" s="15"/>
      <c r="H144" s="15"/>
      <c r="I144" s="1792"/>
    </row>
    <row r="145" spans="5:9" ht="12.75">
      <c r="E145" s="14"/>
      <c r="F145" s="14"/>
      <c r="G145" s="15"/>
      <c r="H145" s="15"/>
      <c r="I145" s="1792"/>
    </row>
    <row r="146" spans="5:9" ht="12.75">
      <c r="E146" s="14"/>
      <c r="F146" s="14"/>
      <c r="G146" s="15"/>
      <c r="H146" s="15"/>
      <c r="I146" s="1792"/>
    </row>
    <row r="147" spans="5:9" ht="12.75">
      <c r="E147" s="14"/>
      <c r="F147" s="14"/>
      <c r="G147" s="15"/>
      <c r="H147" s="15"/>
      <c r="I147" s="1792"/>
    </row>
    <row r="148" spans="5:9" ht="12.75">
      <c r="E148" s="14"/>
      <c r="F148" s="14"/>
      <c r="G148" s="15"/>
      <c r="H148" s="15"/>
      <c r="I148" s="1792"/>
    </row>
    <row r="149" spans="5:9" ht="12.75">
      <c r="E149" s="14"/>
      <c r="F149" s="14"/>
      <c r="G149" s="15"/>
      <c r="H149" s="15"/>
      <c r="I149" s="1792"/>
    </row>
    <row r="150" spans="5:9" ht="12.75">
      <c r="E150" s="14"/>
      <c r="F150" s="14"/>
      <c r="G150" s="15"/>
      <c r="H150" s="15"/>
      <c r="I150" s="1792"/>
    </row>
    <row r="151" spans="5:9" ht="12.75">
      <c r="E151" s="14"/>
      <c r="F151" s="14"/>
      <c r="G151" s="15"/>
      <c r="H151" s="15"/>
      <c r="I151" s="1792"/>
    </row>
    <row r="152" spans="5:9" ht="12.75">
      <c r="E152" s="14"/>
      <c r="F152" s="14"/>
      <c r="G152" s="15"/>
      <c r="H152" s="15"/>
      <c r="I152" s="1792"/>
    </row>
    <row r="153" spans="5:9" ht="12.75">
      <c r="E153" s="14"/>
      <c r="F153" s="14"/>
      <c r="G153" s="15"/>
      <c r="H153" s="15"/>
      <c r="I153" s="1792"/>
    </row>
    <row r="154" spans="5:9" ht="12.75">
      <c r="E154" s="14"/>
      <c r="F154" s="14"/>
      <c r="G154" s="15"/>
      <c r="H154" s="15"/>
      <c r="I154" s="1792"/>
    </row>
    <row r="155" spans="5:9" ht="12.75">
      <c r="E155" s="14"/>
      <c r="F155" s="14"/>
      <c r="I155" s="1792"/>
    </row>
    <row r="156" spans="5:9" ht="12.75">
      <c r="E156" s="14"/>
      <c r="F156" s="14"/>
      <c r="I156" s="1792"/>
    </row>
    <row r="157" spans="5:9" ht="12.75">
      <c r="E157" s="14"/>
      <c r="F157" s="14"/>
      <c r="I157" s="1792"/>
    </row>
    <row r="158" spans="5:9" ht="12.75">
      <c r="E158" s="14"/>
      <c r="F158" s="14"/>
      <c r="I158" s="1792"/>
    </row>
    <row r="159" spans="5:9" ht="12.75">
      <c r="E159" s="14"/>
      <c r="F159" s="14"/>
      <c r="I159" s="1792"/>
    </row>
    <row r="160" spans="5:9" ht="12.75">
      <c r="E160" s="14"/>
      <c r="F160" s="14"/>
      <c r="I160" s="1792"/>
    </row>
    <row r="161" spans="5:9" ht="12.75">
      <c r="E161" s="14"/>
      <c r="F161" s="14"/>
      <c r="I161" s="1792"/>
    </row>
    <row r="162" spans="5:9" ht="12.75">
      <c r="E162" s="14"/>
      <c r="F162" s="14"/>
      <c r="I162" s="1792"/>
    </row>
    <row r="163" spans="5:9" ht="12.75">
      <c r="E163" s="14"/>
      <c r="F163" s="14"/>
      <c r="I163" s="1792"/>
    </row>
    <row r="164" spans="5:9" ht="12.75">
      <c r="E164" s="14"/>
      <c r="F164" s="14"/>
      <c r="I164" s="1792"/>
    </row>
    <row r="165" spans="5:9" ht="12.75">
      <c r="E165" s="14"/>
      <c r="F165" s="14"/>
      <c r="I165" s="1792"/>
    </row>
    <row r="166" spans="5:9" ht="12.75">
      <c r="E166" s="14"/>
      <c r="F166" s="14"/>
      <c r="I166" s="1792"/>
    </row>
    <row r="167" spans="5:9" ht="12.75">
      <c r="E167" s="14"/>
      <c r="F167" s="14"/>
      <c r="I167" s="1792"/>
    </row>
    <row r="168" spans="5:9" ht="12.75">
      <c r="E168" s="14"/>
      <c r="F168" s="14"/>
      <c r="I168" s="1792"/>
    </row>
    <row r="169" spans="5:9" ht="12.75">
      <c r="E169" s="14"/>
      <c r="F169" s="14"/>
      <c r="I169" s="1792"/>
    </row>
    <row r="170" spans="5:9" ht="12.75">
      <c r="E170" s="14"/>
      <c r="F170" s="14"/>
      <c r="I170" s="1792"/>
    </row>
    <row r="171" spans="5:9" ht="12.75">
      <c r="E171" s="14"/>
      <c r="F171" s="14"/>
      <c r="I171" s="1792"/>
    </row>
    <row r="172" spans="5:9" ht="12.75">
      <c r="E172" s="14"/>
      <c r="F172" s="14"/>
      <c r="I172" s="1792"/>
    </row>
    <row r="173" spans="5:9" ht="12.75">
      <c r="E173" s="14"/>
      <c r="F173" s="14"/>
      <c r="I173" s="1792"/>
    </row>
    <row r="174" spans="5:9" ht="12.75">
      <c r="E174" s="14"/>
      <c r="F174" s="14"/>
      <c r="I174" s="1792"/>
    </row>
    <row r="175" spans="5:9" ht="12.75">
      <c r="E175" s="14"/>
      <c r="F175" s="14"/>
      <c r="I175" s="1792"/>
    </row>
    <row r="176" spans="5:9" ht="12.75">
      <c r="E176" s="14"/>
      <c r="F176" s="14"/>
      <c r="I176" s="1792"/>
    </row>
    <row r="177" spans="5:9" ht="12.75">
      <c r="E177" s="14"/>
      <c r="F177" s="14"/>
      <c r="I177" s="1792"/>
    </row>
    <row r="178" spans="5:9" ht="12.75">
      <c r="E178" s="14"/>
      <c r="F178" s="14"/>
      <c r="I178" s="1792"/>
    </row>
    <row r="179" spans="5:9" ht="12.75">
      <c r="E179" s="14"/>
      <c r="F179" s="14"/>
      <c r="I179" s="1792"/>
    </row>
    <row r="180" spans="5:9" ht="12.75">
      <c r="E180" s="14"/>
      <c r="F180" s="14"/>
      <c r="I180" s="1792"/>
    </row>
    <row r="181" spans="5:9" ht="12.75">
      <c r="E181" s="14"/>
      <c r="F181" s="14"/>
      <c r="I181" s="1792"/>
    </row>
    <row r="182" spans="5:9" ht="12.75">
      <c r="E182" s="14"/>
      <c r="F182" s="14"/>
      <c r="I182" s="1792"/>
    </row>
    <row r="183" spans="5:9" ht="12.75">
      <c r="E183" s="14"/>
      <c r="F183" s="14"/>
      <c r="I183" s="1792"/>
    </row>
    <row r="184" spans="5:9" ht="12.75">
      <c r="E184" s="14"/>
      <c r="F184" s="14"/>
      <c r="I184" s="1792"/>
    </row>
    <row r="185" spans="5:9" ht="12.75">
      <c r="E185" s="14"/>
      <c r="F185" s="14"/>
      <c r="I185" s="1792"/>
    </row>
    <row r="186" spans="5:9" ht="12.75">
      <c r="E186" s="14"/>
      <c r="F186" s="14"/>
      <c r="I186" s="1792"/>
    </row>
    <row r="187" spans="5:9" ht="12.75">
      <c r="E187" s="14"/>
      <c r="F187" s="14"/>
      <c r="I187" s="1792"/>
    </row>
    <row r="188" spans="5:9" ht="12.75">
      <c r="E188" s="14"/>
      <c r="F188" s="14"/>
      <c r="I188" s="1792"/>
    </row>
    <row r="189" spans="5:9" ht="12.75">
      <c r="E189" s="14"/>
      <c r="F189" s="14"/>
      <c r="I189" s="1792"/>
    </row>
    <row r="190" spans="5:9" ht="12.75">
      <c r="E190" s="14"/>
      <c r="F190" s="14"/>
      <c r="I190" s="1792"/>
    </row>
    <row r="191" spans="5:9" ht="12.75">
      <c r="E191" s="14"/>
      <c r="F191" s="14"/>
      <c r="I191" s="1792"/>
    </row>
    <row r="192" spans="5:9" ht="12.75">
      <c r="E192" s="14"/>
      <c r="F192" s="14"/>
      <c r="I192" s="1792"/>
    </row>
    <row r="193" spans="5:9" ht="12.75">
      <c r="E193" s="14"/>
      <c r="F193" s="14"/>
      <c r="I193" s="1792"/>
    </row>
    <row r="194" spans="5:9" ht="12.75">
      <c r="E194" s="14"/>
      <c r="F194" s="14"/>
      <c r="I194" s="1792"/>
    </row>
    <row r="195" spans="5:9" ht="12.75">
      <c r="E195" s="14"/>
      <c r="F195" s="14"/>
      <c r="I195" s="1792"/>
    </row>
    <row r="196" spans="5:9" ht="12.75">
      <c r="E196" s="14"/>
      <c r="F196" s="14"/>
      <c r="I196" s="1792"/>
    </row>
    <row r="197" spans="5:9" ht="12.75">
      <c r="E197" s="14"/>
      <c r="F197" s="14"/>
      <c r="I197" s="1792"/>
    </row>
    <row r="198" spans="5:9" ht="12.75">
      <c r="E198" s="14"/>
      <c r="F198" s="14"/>
      <c r="I198" s="1792"/>
    </row>
    <row r="199" spans="5:9" ht="12.75">
      <c r="E199" s="14"/>
      <c r="F199" s="14"/>
      <c r="I199" s="1792"/>
    </row>
    <row r="200" spans="5:9" ht="12.75">
      <c r="E200" s="14"/>
      <c r="F200" s="14"/>
      <c r="I200" s="1792"/>
    </row>
    <row r="201" spans="5:9" ht="12.75">
      <c r="E201" s="14"/>
      <c r="F201" s="14"/>
      <c r="I201" s="1792"/>
    </row>
    <row r="202" spans="5:9" ht="12.75">
      <c r="E202" s="14"/>
      <c r="F202" s="14"/>
      <c r="I202" s="1792"/>
    </row>
    <row r="203" spans="5:9" ht="12.75">
      <c r="E203" s="14"/>
      <c r="F203" s="14"/>
      <c r="I203" s="1792"/>
    </row>
    <row r="204" spans="5:9" ht="12.75">
      <c r="E204" s="14"/>
      <c r="F204" s="14"/>
      <c r="I204" s="1792"/>
    </row>
    <row r="205" spans="5:9" ht="12.75">
      <c r="E205" s="14"/>
      <c r="F205" s="14"/>
      <c r="I205" s="1792"/>
    </row>
    <row r="206" spans="5:9" ht="12.75">
      <c r="E206" s="14"/>
      <c r="F206" s="14"/>
      <c r="I206" s="1792"/>
    </row>
    <row r="207" spans="5:9" ht="12.75">
      <c r="E207" s="14"/>
      <c r="F207" s="14"/>
      <c r="I207" s="1792"/>
    </row>
    <row r="208" spans="5:9" ht="12.75">
      <c r="E208" s="14"/>
      <c r="F208" s="14"/>
      <c r="I208" s="1792"/>
    </row>
    <row r="209" spans="5:9" ht="12.75">
      <c r="E209" s="14"/>
      <c r="F209" s="14"/>
      <c r="I209" s="1792"/>
    </row>
    <row r="210" spans="5:9" ht="12.75">
      <c r="E210" s="14"/>
      <c r="F210" s="14"/>
      <c r="I210" s="1792"/>
    </row>
    <row r="211" spans="5:9" ht="12.75">
      <c r="E211" s="14"/>
      <c r="F211" s="14"/>
      <c r="I211" s="1792"/>
    </row>
    <row r="212" spans="5:9" ht="12.75">
      <c r="E212" s="14"/>
      <c r="F212" s="14"/>
      <c r="I212" s="1792"/>
    </row>
    <row r="213" spans="5:9" ht="12.75">
      <c r="E213" s="14"/>
      <c r="F213" s="14"/>
      <c r="I213" s="1792"/>
    </row>
    <row r="214" spans="5:9" ht="12.75">
      <c r="E214" s="14"/>
      <c r="F214" s="14"/>
      <c r="I214" s="1792"/>
    </row>
    <row r="215" spans="5:9" ht="12.75">
      <c r="E215" s="14"/>
      <c r="F215" s="14"/>
      <c r="I215" s="1792"/>
    </row>
    <row r="216" spans="5:9" ht="12.75">
      <c r="E216" s="14"/>
      <c r="F216" s="14"/>
      <c r="I216" s="1792"/>
    </row>
    <row r="217" spans="5:9" ht="12.75">
      <c r="E217" s="14"/>
      <c r="F217" s="14"/>
      <c r="I217" s="1792"/>
    </row>
    <row r="218" spans="5:9" ht="12.75">
      <c r="E218" s="14"/>
      <c r="F218" s="14"/>
      <c r="I218" s="1792"/>
    </row>
    <row r="219" spans="5:9" ht="12.75">
      <c r="E219" s="14"/>
      <c r="F219" s="14"/>
      <c r="I219" s="1792"/>
    </row>
    <row r="220" spans="5:9" ht="12.75">
      <c r="E220" s="14"/>
      <c r="F220" s="14"/>
      <c r="I220" s="1792"/>
    </row>
    <row r="221" spans="5:9" ht="12.75">
      <c r="E221" s="14"/>
      <c r="F221" s="14"/>
      <c r="I221" s="1792"/>
    </row>
    <row r="222" ht="12.75">
      <c r="I222" s="1792"/>
    </row>
    <row r="223" ht="12.75">
      <c r="I223" s="1792"/>
    </row>
    <row r="224" ht="12.75">
      <c r="I224" s="1792"/>
    </row>
    <row r="225" ht="12.75">
      <c r="I225" s="1792"/>
    </row>
    <row r="226" ht="12.75">
      <c r="I226" s="1792"/>
    </row>
    <row r="227" ht="12.75">
      <c r="I227" s="1792"/>
    </row>
    <row r="228" ht="12.75">
      <c r="I228" s="1792"/>
    </row>
    <row r="229" ht="12.75">
      <c r="I229" s="1792"/>
    </row>
    <row r="230" ht="12.75">
      <c r="I230" s="1792"/>
    </row>
    <row r="231" ht="12.75">
      <c r="I231" s="1792"/>
    </row>
    <row r="232" ht="12.75">
      <c r="I232" s="1792"/>
    </row>
    <row r="233" ht="12.75">
      <c r="I233" s="1792"/>
    </row>
    <row r="234" ht="12.75">
      <c r="I234" s="1792"/>
    </row>
    <row r="235" ht="12.75">
      <c r="I235" s="1792"/>
    </row>
    <row r="236" ht="12.75">
      <c r="I236" s="1792"/>
    </row>
    <row r="237" ht="12.75">
      <c r="I237" s="1792"/>
    </row>
    <row r="238" ht="12.75">
      <c r="I238" s="1792"/>
    </row>
    <row r="239" ht="12.75">
      <c r="I239" s="1792"/>
    </row>
    <row r="240" ht="12.75">
      <c r="I240" s="1792"/>
    </row>
    <row r="241" ht="12.75">
      <c r="I241" s="1792"/>
    </row>
    <row r="242" ht="12.75">
      <c r="I242" s="1792"/>
    </row>
    <row r="243" ht="12.75">
      <c r="I243" s="1792"/>
    </row>
    <row r="244" ht="12.75">
      <c r="I244" s="1792"/>
    </row>
    <row r="245" ht="12.75">
      <c r="I245" s="1792"/>
    </row>
    <row r="246" ht="12.75">
      <c r="I246" s="1792"/>
    </row>
    <row r="247" ht="12.75">
      <c r="I247" s="1792"/>
    </row>
    <row r="248" ht="12.75">
      <c r="I248" s="1792"/>
    </row>
    <row r="249" ht="12.75">
      <c r="I249" s="1792"/>
    </row>
    <row r="250" ht="12.75">
      <c r="I250" s="1792"/>
    </row>
    <row r="251" ht="12.75">
      <c r="I251" s="1792"/>
    </row>
    <row r="252" ht="12.75">
      <c r="I252" s="1792"/>
    </row>
    <row r="253" ht="12.75">
      <c r="I253" s="1792"/>
    </row>
    <row r="254" ht="12.75">
      <c r="I254" s="1792"/>
    </row>
    <row r="255" ht="12.75">
      <c r="I255" s="1792"/>
    </row>
    <row r="256" ht="12.75">
      <c r="I256" s="1792"/>
    </row>
    <row r="257" ht="12.75">
      <c r="I257" s="1792"/>
    </row>
    <row r="258" ht="12.75">
      <c r="I258" s="1792"/>
    </row>
    <row r="259" ht="12.75">
      <c r="I259" s="1792"/>
    </row>
    <row r="260" ht="12.75">
      <c r="I260" s="1792"/>
    </row>
    <row r="261" ht="12.75">
      <c r="I261" s="1792"/>
    </row>
    <row r="262" ht="12.75">
      <c r="I262" s="1792"/>
    </row>
    <row r="263" ht="12.75">
      <c r="I263" s="1792"/>
    </row>
    <row r="264" ht="12.75">
      <c r="I264" s="1792"/>
    </row>
    <row r="265" ht="12.75">
      <c r="I265" s="1792"/>
    </row>
    <row r="266" ht="12.75">
      <c r="I266" s="1792"/>
    </row>
    <row r="267" ht="12.75">
      <c r="I267" s="1792"/>
    </row>
    <row r="268" ht="12.75">
      <c r="I268" s="1792"/>
    </row>
    <row r="269" ht="12.75">
      <c r="I269" s="1792"/>
    </row>
    <row r="270" ht="12.75">
      <c r="I270" s="1792"/>
    </row>
    <row r="271" ht="12.75">
      <c r="I271" s="1792"/>
    </row>
    <row r="272" ht="12.75">
      <c r="I272" s="1792"/>
    </row>
    <row r="273" ht="12.75">
      <c r="I273" s="1792"/>
    </row>
    <row r="274" ht="12.75">
      <c r="I274" s="1792"/>
    </row>
  </sheetData>
  <mergeCells count="46">
    <mergeCell ref="A44:E44"/>
    <mergeCell ref="A46:E46"/>
    <mergeCell ref="I38:I40"/>
    <mergeCell ref="B39:E39"/>
    <mergeCell ref="B40:E40"/>
    <mergeCell ref="A43:I43"/>
    <mergeCell ref="B37:E37"/>
    <mergeCell ref="B38:E38"/>
    <mergeCell ref="F38:F40"/>
    <mergeCell ref="H38:H40"/>
    <mergeCell ref="I33:I34"/>
    <mergeCell ref="B34:E34"/>
    <mergeCell ref="B35:E35"/>
    <mergeCell ref="B36:E36"/>
    <mergeCell ref="B32:E32"/>
    <mergeCell ref="B33:E33"/>
    <mergeCell ref="F33:F34"/>
    <mergeCell ref="H33:H34"/>
    <mergeCell ref="C28:E28"/>
    <mergeCell ref="B29:E29"/>
    <mergeCell ref="B30:E30"/>
    <mergeCell ref="B31:E31"/>
    <mergeCell ref="C24:E24"/>
    <mergeCell ref="C25:E25"/>
    <mergeCell ref="C26:E26"/>
    <mergeCell ref="B27:E27"/>
    <mergeCell ref="B20:E20"/>
    <mergeCell ref="B21:E21"/>
    <mergeCell ref="B22:E22"/>
    <mergeCell ref="B23:E23"/>
    <mergeCell ref="C16:E16"/>
    <mergeCell ref="C17:E17"/>
    <mergeCell ref="C18:E18"/>
    <mergeCell ref="C19:E19"/>
    <mergeCell ref="B12:E12"/>
    <mergeCell ref="B13:E13"/>
    <mergeCell ref="C14:E14"/>
    <mergeCell ref="C15:E15"/>
    <mergeCell ref="A8:E8"/>
    <mergeCell ref="B9:E9"/>
    <mergeCell ref="B10:E10"/>
    <mergeCell ref="B11:E11"/>
    <mergeCell ref="A3:I3"/>
    <mergeCell ref="A4:I4"/>
    <mergeCell ref="A5:I5"/>
    <mergeCell ref="A7:E7"/>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22"/>
  <sheetViews>
    <sheetView workbookViewId="0" topLeftCell="A1">
      <selection activeCell="H26" sqref="H26"/>
    </sheetView>
  </sheetViews>
  <sheetFormatPr defaultColWidth="9.00390625" defaultRowHeight="12.75"/>
  <cols>
    <col min="1" max="1" width="6.625" style="0" customWidth="1"/>
    <col min="4" max="4" width="2.375" style="0" customWidth="1"/>
    <col min="5" max="5" width="13.875" style="0" customWidth="1"/>
    <col min="6" max="6" width="19.00390625" style="0" customWidth="1"/>
    <col min="7" max="7" width="14.875" style="0" customWidth="1"/>
    <col min="8" max="8" width="13.00390625" style="0" customWidth="1"/>
    <col min="9" max="9" width="11.625" style="0" customWidth="1"/>
  </cols>
  <sheetData>
    <row r="1" ht="12.75">
      <c r="I1" s="224" t="s">
        <v>441</v>
      </c>
    </row>
    <row r="2" spans="1:9" ht="15.75">
      <c r="A2" s="221" t="s">
        <v>442</v>
      </c>
      <c r="B2" s="221"/>
      <c r="C2" s="221"/>
      <c r="D2" s="221"/>
      <c r="E2" s="221"/>
      <c r="F2" s="221"/>
      <c r="G2" s="221"/>
      <c r="H2" s="227"/>
      <c r="I2" s="227"/>
    </row>
    <row r="3" spans="1:9" ht="15.75">
      <c r="A3" s="221" t="s">
        <v>443</v>
      </c>
      <c r="B3" s="221"/>
      <c r="C3" s="221"/>
      <c r="D3" s="221"/>
      <c r="E3" s="221"/>
      <c r="F3" s="221"/>
      <c r="G3" s="221"/>
      <c r="H3" s="227"/>
      <c r="I3" s="227"/>
    </row>
    <row r="4" spans="1:9" ht="15.75">
      <c r="A4" s="221" t="s">
        <v>444</v>
      </c>
      <c r="B4" s="221"/>
      <c r="C4" s="221"/>
      <c r="D4" s="221"/>
      <c r="E4" s="221"/>
      <c r="F4" s="221"/>
      <c r="G4" s="221"/>
      <c r="H4" s="227"/>
      <c r="I4" s="227"/>
    </row>
    <row r="5" spans="1:9" ht="15.75">
      <c r="A5" s="221" t="s">
        <v>445</v>
      </c>
      <c r="B5" s="221"/>
      <c r="C5" s="221"/>
      <c r="D5" s="221"/>
      <c r="E5" s="221"/>
      <c r="F5" s="221"/>
      <c r="G5" s="221"/>
      <c r="H5" s="227"/>
      <c r="I5" s="227"/>
    </row>
    <row r="6" spans="1:7" ht="15.75">
      <c r="A6" s="52"/>
      <c r="B6" s="52"/>
      <c r="C6" s="52"/>
      <c r="D6" s="52"/>
      <c r="E6" s="52"/>
      <c r="F6" s="52"/>
      <c r="G6" s="52"/>
    </row>
    <row r="7" ht="12.75">
      <c r="H7" s="15" t="s">
        <v>1007</v>
      </c>
    </row>
    <row r="8" spans="1:9" ht="48" customHeight="1">
      <c r="A8" s="229" t="s">
        <v>840</v>
      </c>
      <c r="B8" s="229" t="s">
        <v>841</v>
      </c>
      <c r="C8" s="229" t="s">
        <v>842</v>
      </c>
      <c r="D8" s="230" t="s">
        <v>446</v>
      </c>
      <c r="E8" s="231"/>
      <c r="F8" s="232"/>
      <c r="G8" s="98" t="s">
        <v>985</v>
      </c>
      <c r="H8" s="229" t="s">
        <v>1006</v>
      </c>
      <c r="I8" s="98" t="s">
        <v>447</v>
      </c>
    </row>
    <row r="9" spans="1:9" ht="12.75">
      <c r="A9" s="229">
        <v>1</v>
      </c>
      <c r="B9" s="229">
        <v>2</v>
      </c>
      <c r="C9" s="229">
        <v>3</v>
      </c>
      <c r="D9" s="230">
        <v>4</v>
      </c>
      <c r="E9" s="231"/>
      <c r="F9" s="232"/>
      <c r="G9" s="229">
        <v>5</v>
      </c>
      <c r="H9" s="97">
        <v>6</v>
      </c>
      <c r="I9" s="97">
        <v>7</v>
      </c>
    </row>
    <row r="10" spans="1:9" ht="15.75">
      <c r="A10" s="233" t="s">
        <v>448</v>
      </c>
      <c r="B10" s="234"/>
      <c r="C10" s="234"/>
      <c r="D10" s="234"/>
      <c r="E10" s="234"/>
      <c r="F10" s="235"/>
      <c r="G10" s="236">
        <v>357782</v>
      </c>
      <c r="H10" s="472" t="s">
        <v>989</v>
      </c>
      <c r="I10" s="472" t="s">
        <v>989</v>
      </c>
    </row>
    <row r="11" spans="1:9" ht="15">
      <c r="A11" s="86">
        <v>630</v>
      </c>
      <c r="B11" s="192" t="s">
        <v>298</v>
      </c>
      <c r="C11" s="193"/>
      <c r="D11" s="193"/>
      <c r="E11" s="193"/>
      <c r="F11" s="194"/>
      <c r="G11" s="236">
        <v>141078</v>
      </c>
      <c r="H11" s="472" t="s">
        <v>989</v>
      </c>
      <c r="I11" s="472" t="s">
        <v>989</v>
      </c>
    </row>
    <row r="12" spans="1:9" ht="12.75">
      <c r="A12" s="263"/>
      <c r="B12" s="4">
        <v>63003</v>
      </c>
      <c r="C12" s="247" t="s">
        <v>83</v>
      </c>
      <c r="D12" s="248"/>
      <c r="E12" s="248"/>
      <c r="F12" s="249"/>
      <c r="G12" s="151">
        <v>141078</v>
      </c>
      <c r="H12" s="472" t="s">
        <v>989</v>
      </c>
      <c r="I12" s="472" t="s">
        <v>989</v>
      </c>
    </row>
    <row r="13" spans="1:9" ht="150.75" customHeight="1">
      <c r="A13" s="263"/>
      <c r="B13" s="1543"/>
      <c r="C13" s="66">
        <v>6619</v>
      </c>
      <c r="D13" s="280" t="s">
        <v>449</v>
      </c>
      <c r="E13" s="281"/>
      <c r="F13" s="282"/>
      <c r="G13" s="1544">
        <v>141078</v>
      </c>
      <c r="H13" s="1545" t="s">
        <v>989</v>
      </c>
      <c r="I13" s="1545" t="s">
        <v>989</v>
      </c>
    </row>
    <row r="14" spans="1:9" ht="15.75">
      <c r="A14" s="263"/>
      <c r="B14" s="1543"/>
      <c r="C14" s="1546"/>
      <c r="D14" s="1547" t="s">
        <v>1178</v>
      </c>
      <c r="E14" s="1548"/>
      <c r="F14" s="1549"/>
      <c r="G14" s="1550"/>
      <c r="H14" s="9"/>
      <c r="I14" s="9"/>
    </row>
    <row r="15" spans="1:9" ht="138.75" customHeight="1">
      <c r="A15" s="263"/>
      <c r="B15" s="1543"/>
      <c r="C15" s="1546"/>
      <c r="D15" s="1551" t="s">
        <v>843</v>
      </c>
      <c r="E15" s="1552" t="s">
        <v>450</v>
      </c>
      <c r="F15" s="1553"/>
      <c r="G15" s="1554">
        <v>85000</v>
      </c>
      <c r="H15" s="1555" t="s">
        <v>989</v>
      </c>
      <c r="I15" s="1555" t="s">
        <v>989</v>
      </c>
    </row>
    <row r="16" spans="1:9" ht="113.25" customHeight="1">
      <c r="A16" s="263"/>
      <c r="B16" s="1543"/>
      <c r="C16" s="1546"/>
      <c r="D16" s="1556" t="s">
        <v>964</v>
      </c>
      <c r="E16" s="1552" t="s">
        <v>451</v>
      </c>
      <c r="F16" s="1553"/>
      <c r="G16" s="1554">
        <v>56078</v>
      </c>
      <c r="H16" s="1555" t="s">
        <v>989</v>
      </c>
      <c r="I16" s="1555" t="s">
        <v>989</v>
      </c>
    </row>
    <row r="17" spans="1:9" ht="171" customHeight="1">
      <c r="A17" s="263"/>
      <c r="B17" s="1543"/>
      <c r="C17" s="1546"/>
      <c r="D17" s="1557"/>
      <c r="E17" s="1548"/>
      <c r="F17" s="1558" t="s">
        <v>452</v>
      </c>
      <c r="G17" s="1554">
        <v>141078</v>
      </c>
      <c r="H17" s="1555" t="s">
        <v>989</v>
      </c>
      <c r="I17" s="1555" t="s">
        <v>989</v>
      </c>
    </row>
    <row r="18" spans="1:9" ht="29.25" customHeight="1">
      <c r="A18" s="334"/>
      <c r="B18" s="1559"/>
      <c r="C18" s="1560"/>
      <c r="D18" s="1561" t="s">
        <v>453</v>
      </c>
      <c r="E18" s="1351"/>
      <c r="F18" s="440"/>
      <c r="G18" s="310"/>
      <c r="H18" s="5"/>
      <c r="I18" s="5"/>
    </row>
    <row r="19" spans="1:9" ht="28.5" customHeight="1">
      <c r="A19" s="86">
        <v>900</v>
      </c>
      <c r="B19" s="192" t="s">
        <v>889</v>
      </c>
      <c r="C19" s="193"/>
      <c r="D19" s="193"/>
      <c r="E19" s="193"/>
      <c r="F19" s="194"/>
      <c r="G19" s="236">
        <v>216704</v>
      </c>
      <c r="H19" s="472" t="s">
        <v>989</v>
      </c>
      <c r="I19" s="472" t="s">
        <v>989</v>
      </c>
    </row>
    <row r="20" spans="1:9" ht="20.25" customHeight="1">
      <c r="A20" s="263"/>
      <c r="B20" s="4">
        <v>90001</v>
      </c>
      <c r="C20" s="247" t="s">
        <v>148</v>
      </c>
      <c r="D20" s="248"/>
      <c r="E20" s="248"/>
      <c r="F20" s="249"/>
      <c r="G20" s="151">
        <v>216704</v>
      </c>
      <c r="H20" s="472" t="s">
        <v>989</v>
      </c>
      <c r="I20" s="472" t="s">
        <v>454</v>
      </c>
    </row>
    <row r="21" spans="1:9" ht="60" customHeight="1">
      <c r="A21" s="263"/>
      <c r="B21" s="1543"/>
      <c r="C21" s="66">
        <v>6610</v>
      </c>
      <c r="D21" s="280" t="s">
        <v>455</v>
      </c>
      <c r="E21" s="281"/>
      <c r="F21" s="282"/>
      <c r="G21" s="1544">
        <v>216704</v>
      </c>
      <c r="H21" s="1545" t="s">
        <v>989</v>
      </c>
      <c r="I21" s="1545" t="s">
        <v>989</v>
      </c>
    </row>
    <row r="22" spans="1:9" ht="66" customHeight="1">
      <c r="A22" s="5"/>
      <c r="B22" s="5"/>
      <c r="C22" s="5"/>
      <c r="D22" s="1562" t="s">
        <v>1160</v>
      </c>
      <c r="E22" s="1563"/>
      <c r="F22" s="1563"/>
      <c r="G22" s="5"/>
      <c r="H22" s="5"/>
      <c r="I22" s="5"/>
    </row>
  </sheetData>
  <mergeCells count="17">
    <mergeCell ref="D22:F22"/>
    <mergeCell ref="D18:F18"/>
    <mergeCell ref="B19:F19"/>
    <mergeCell ref="C20:F20"/>
    <mergeCell ref="D21:F21"/>
    <mergeCell ref="C12:F12"/>
    <mergeCell ref="D13:F13"/>
    <mergeCell ref="E15:F15"/>
    <mergeCell ref="E16:F16"/>
    <mergeCell ref="D8:F8"/>
    <mergeCell ref="D9:F9"/>
    <mergeCell ref="A10:F10"/>
    <mergeCell ref="B11:F11"/>
    <mergeCell ref="A2:I2"/>
    <mergeCell ref="A3:I3"/>
    <mergeCell ref="A4:I4"/>
    <mergeCell ref="A5:I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30"/>
  <sheetViews>
    <sheetView workbookViewId="0" topLeftCell="A1">
      <selection activeCell="D18" sqref="D18"/>
    </sheetView>
  </sheetViews>
  <sheetFormatPr defaultColWidth="9.00390625" defaultRowHeight="12.75"/>
  <cols>
    <col min="2" max="2" width="26.625" style="0" customWidth="1"/>
    <col min="3" max="6" width="12.25390625" style="0" customWidth="1"/>
    <col min="7" max="7" width="28.75390625" style="0" customWidth="1"/>
    <col min="8" max="10" width="12.125" style="0" customWidth="1"/>
  </cols>
  <sheetData>
    <row r="1" spans="3:10" ht="12.75">
      <c r="C1" s="455"/>
      <c r="D1" s="455"/>
      <c r="E1" s="455"/>
      <c r="F1" s="455"/>
      <c r="G1" s="455"/>
      <c r="H1" s="455"/>
      <c r="I1" s="456" t="s">
        <v>1164</v>
      </c>
      <c r="J1" s="456"/>
    </row>
    <row r="2" spans="2:10" ht="12.75">
      <c r="B2" s="457" t="s">
        <v>1165</v>
      </c>
      <c r="C2" s="458"/>
      <c r="D2" s="458"/>
      <c r="E2" s="458"/>
      <c r="F2" s="458"/>
      <c r="G2" s="458"/>
      <c r="H2" s="458"/>
      <c r="I2" s="458"/>
      <c r="J2" s="458"/>
    </row>
    <row r="3" spans="2:10" ht="12.75">
      <c r="B3" s="457" t="s">
        <v>1166</v>
      </c>
      <c r="C3" s="458"/>
      <c r="D3" s="458"/>
      <c r="E3" s="458"/>
      <c r="F3" s="458"/>
      <c r="G3" s="458"/>
      <c r="H3" s="458"/>
      <c r="I3" s="458"/>
      <c r="J3" s="458"/>
    </row>
    <row r="4" spans="2:10" ht="12.75">
      <c r="B4" s="457" t="s">
        <v>1167</v>
      </c>
      <c r="C4" s="458"/>
      <c r="D4" s="458"/>
      <c r="E4" s="458"/>
      <c r="F4" s="458"/>
      <c r="G4" s="458"/>
      <c r="H4" s="458"/>
      <c r="I4" s="458"/>
      <c r="J4" s="458"/>
    </row>
    <row r="5" spans="2:10" ht="12.75">
      <c r="B5" s="457" t="s">
        <v>1168</v>
      </c>
      <c r="C5" s="458"/>
      <c r="D5" s="458"/>
      <c r="E5" s="458"/>
      <c r="F5" s="458"/>
      <c r="G5" s="458"/>
      <c r="H5" s="458"/>
      <c r="I5" s="458"/>
      <c r="J5" s="458"/>
    </row>
    <row r="6" spans="2:10" ht="12.75">
      <c r="B6" s="457" t="s">
        <v>1015</v>
      </c>
      <c r="C6" s="458"/>
      <c r="D6" s="458"/>
      <c r="E6" s="458"/>
      <c r="F6" s="458"/>
      <c r="G6" s="458"/>
      <c r="H6" s="458"/>
      <c r="I6" s="458"/>
      <c r="J6" s="458"/>
    </row>
    <row r="7" spans="2:10" ht="15.75">
      <c r="B7" s="459"/>
      <c r="C7" s="455"/>
      <c r="D7" s="455"/>
      <c r="E7" s="455"/>
      <c r="F7" s="455"/>
      <c r="G7" s="455"/>
      <c r="H7" s="455"/>
      <c r="I7" s="455"/>
      <c r="J7" s="455"/>
    </row>
    <row r="8" spans="3:10" ht="12.75">
      <c r="C8" s="455"/>
      <c r="D8" s="455"/>
      <c r="E8" s="455"/>
      <c r="F8" s="455"/>
      <c r="G8" s="455"/>
      <c r="H8" s="455"/>
      <c r="I8" s="455" t="s">
        <v>1007</v>
      </c>
      <c r="J8" s="455"/>
    </row>
    <row r="9" spans="1:10" ht="38.25">
      <c r="A9" s="460" t="s">
        <v>1169</v>
      </c>
      <c r="B9" s="229" t="s">
        <v>1170</v>
      </c>
      <c r="C9" s="437" t="s">
        <v>985</v>
      </c>
      <c r="D9" s="460" t="s">
        <v>1006</v>
      </c>
      <c r="E9" s="460" t="s">
        <v>1171</v>
      </c>
      <c r="F9" s="460" t="s">
        <v>1169</v>
      </c>
      <c r="G9" s="7" t="s">
        <v>1172</v>
      </c>
      <c r="H9" s="437" t="s">
        <v>985</v>
      </c>
      <c r="I9" s="460" t="s">
        <v>1006</v>
      </c>
      <c r="J9" s="437" t="s">
        <v>1173</v>
      </c>
    </row>
    <row r="10" spans="1:10" ht="12.75">
      <c r="A10" s="2">
        <v>1</v>
      </c>
      <c r="B10" s="461">
        <v>2</v>
      </c>
      <c r="C10" s="7">
        <v>3</v>
      </c>
      <c r="D10" s="460">
        <v>4</v>
      </c>
      <c r="E10" s="460">
        <v>5</v>
      </c>
      <c r="F10" s="460">
        <v>6</v>
      </c>
      <c r="G10" s="437">
        <v>7</v>
      </c>
      <c r="H10" s="7">
        <v>8</v>
      </c>
      <c r="I10" s="437">
        <v>9</v>
      </c>
      <c r="J10" s="7">
        <v>10</v>
      </c>
    </row>
    <row r="11" spans="1:10" ht="86.25" customHeight="1">
      <c r="A11" s="229">
        <v>756</v>
      </c>
      <c r="B11" s="462" t="s">
        <v>1174</v>
      </c>
      <c r="C11" s="463">
        <v>440000</v>
      </c>
      <c r="D11" s="463">
        <v>344174</v>
      </c>
      <c r="E11" s="464">
        <f>SUM(D11/C11*100)</f>
        <v>78.22136363636363</v>
      </c>
      <c r="F11" s="465">
        <v>851</v>
      </c>
      <c r="G11" s="462" t="s">
        <v>1175</v>
      </c>
      <c r="H11" s="452">
        <v>481049</v>
      </c>
      <c r="I11" s="452">
        <v>169125</v>
      </c>
      <c r="J11" s="464">
        <f>SUM(I11/H11*100)</f>
        <v>35.15754112366932</v>
      </c>
    </row>
    <row r="12" spans="1:10" ht="60" customHeight="1">
      <c r="A12" s="2">
        <v>75618</v>
      </c>
      <c r="B12" s="466" t="s">
        <v>1176</v>
      </c>
      <c r="C12" s="105">
        <v>440000</v>
      </c>
      <c r="D12" s="467">
        <v>344174</v>
      </c>
      <c r="E12" s="468">
        <f>SUM(D12/C12*100)</f>
        <v>78.22136363636363</v>
      </c>
      <c r="F12" s="469">
        <v>85154</v>
      </c>
      <c r="G12" s="470" t="s">
        <v>1049</v>
      </c>
      <c r="H12" s="471">
        <v>436549</v>
      </c>
      <c r="I12" s="471">
        <v>129125</v>
      </c>
      <c r="J12" s="468">
        <f>SUM(I12/H12*100)</f>
        <v>29.57858109857084</v>
      </c>
    </row>
    <row r="13" spans="1:10" ht="30" customHeight="1">
      <c r="A13" s="472" t="s">
        <v>868</v>
      </c>
      <c r="B13" s="466" t="s">
        <v>1177</v>
      </c>
      <c r="C13" s="105">
        <v>440000</v>
      </c>
      <c r="D13" s="473">
        <v>344174</v>
      </c>
      <c r="E13" s="468">
        <f>SUM(D13/C13*100)</f>
        <v>78.22136363636363</v>
      </c>
      <c r="F13" s="474"/>
      <c r="G13" s="466" t="s">
        <v>1178</v>
      </c>
      <c r="H13" s="441"/>
      <c r="I13" s="441"/>
      <c r="J13" s="464"/>
    </row>
    <row r="14" spans="1:10" ht="19.5" customHeight="1">
      <c r="A14" s="4"/>
      <c r="B14" s="475"/>
      <c r="C14" s="476"/>
      <c r="D14" s="477"/>
      <c r="E14" s="477"/>
      <c r="F14" s="477"/>
      <c r="G14" s="478" t="s">
        <v>1179</v>
      </c>
      <c r="H14" s="476">
        <v>426549</v>
      </c>
      <c r="I14" s="476">
        <v>129125</v>
      </c>
      <c r="J14" s="479">
        <f>I14/H14*100</f>
        <v>30.272020330606804</v>
      </c>
    </row>
    <row r="15" spans="1:10" ht="16.5" customHeight="1">
      <c r="A15" s="9"/>
      <c r="B15" s="475"/>
      <c r="C15" s="476"/>
      <c r="D15" s="480"/>
      <c r="E15" s="480"/>
      <c r="F15" s="481" t="s">
        <v>1180</v>
      </c>
      <c r="G15" s="478" t="s">
        <v>1181</v>
      </c>
      <c r="H15" s="476">
        <v>145922</v>
      </c>
      <c r="I15" s="476">
        <v>59117</v>
      </c>
      <c r="J15" s="479">
        <f>I15/H15*100</f>
        <v>40.512739682844256</v>
      </c>
    </row>
    <row r="16" spans="1:10" ht="15" customHeight="1">
      <c r="A16" s="9"/>
      <c r="B16" s="475"/>
      <c r="C16" s="476"/>
      <c r="D16" s="480"/>
      <c r="E16" s="480"/>
      <c r="F16" s="481" t="s">
        <v>1182</v>
      </c>
      <c r="G16" s="478" t="s">
        <v>1183</v>
      </c>
      <c r="H16" s="476">
        <v>22821</v>
      </c>
      <c r="I16" s="476">
        <v>8030</v>
      </c>
      <c r="J16" s="479">
        <f>I16/H16*100</f>
        <v>35.18688926865606</v>
      </c>
    </row>
    <row r="17" spans="1:10" ht="13.5" customHeight="1">
      <c r="A17" s="9"/>
      <c r="B17" s="475"/>
      <c r="C17" s="476"/>
      <c r="D17" s="480"/>
      <c r="E17" s="480"/>
      <c r="F17" s="481" t="s">
        <v>1184</v>
      </c>
      <c r="G17" s="478" t="s">
        <v>1185</v>
      </c>
      <c r="H17" s="476">
        <v>49200</v>
      </c>
      <c r="I17" s="476">
        <v>10000</v>
      </c>
      <c r="J17" s="479">
        <f>I17/H17*100</f>
        <v>20.32520325203252</v>
      </c>
    </row>
    <row r="18" spans="1:10" ht="122.25" customHeight="1">
      <c r="A18" s="9"/>
      <c r="B18" s="475"/>
      <c r="C18" s="476"/>
      <c r="D18" s="480"/>
      <c r="E18" s="480"/>
      <c r="F18" s="481" t="s">
        <v>1186</v>
      </c>
      <c r="G18" s="482" t="s">
        <v>1187</v>
      </c>
      <c r="H18" s="483">
        <v>208606</v>
      </c>
      <c r="I18" s="483">
        <v>51978</v>
      </c>
      <c r="J18" s="484">
        <f>I18/H18*100</f>
        <v>24.91682885439537</v>
      </c>
    </row>
    <row r="19" spans="1:10" ht="14.25" customHeight="1">
      <c r="A19" s="5"/>
      <c r="B19" s="485"/>
      <c r="C19" s="321"/>
      <c r="D19" s="486"/>
      <c r="E19" s="487"/>
      <c r="F19" s="488">
        <v>6060</v>
      </c>
      <c r="G19" s="489" t="s">
        <v>1188</v>
      </c>
      <c r="H19" s="490">
        <v>10000</v>
      </c>
      <c r="I19" s="491" t="s">
        <v>989</v>
      </c>
      <c r="J19" s="492" t="s">
        <v>989</v>
      </c>
    </row>
    <row r="20" spans="1:10" ht="15" customHeight="1">
      <c r="A20" s="9"/>
      <c r="B20" s="475"/>
      <c r="C20" s="476"/>
      <c r="D20" s="480"/>
      <c r="E20" s="493"/>
      <c r="F20" s="488">
        <v>85158</v>
      </c>
      <c r="G20" s="489" t="s">
        <v>1051</v>
      </c>
      <c r="H20" s="490">
        <v>4500</v>
      </c>
      <c r="I20" s="491" t="s">
        <v>989</v>
      </c>
      <c r="J20" s="492" t="s">
        <v>989</v>
      </c>
    </row>
    <row r="21" spans="1:10" ht="12.75">
      <c r="A21" s="9"/>
      <c r="B21" s="475"/>
      <c r="C21" s="476"/>
      <c r="D21" s="480"/>
      <c r="E21" s="480"/>
      <c r="F21" s="481"/>
      <c r="G21" s="482" t="s">
        <v>1178</v>
      </c>
      <c r="H21" s="483"/>
      <c r="I21" s="494"/>
      <c r="J21" s="495"/>
    </row>
    <row r="22" spans="1:10" ht="16.5" customHeight="1">
      <c r="A22" s="9"/>
      <c r="B22" s="475"/>
      <c r="C22" s="476"/>
      <c r="D22" s="480"/>
      <c r="E22" s="480"/>
      <c r="F22" s="481"/>
      <c r="G22" s="496" t="s">
        <v>1179</v>
      </c>
      <c r="H22" s="483">
        <v>4500</v>
      </c>
      <c r="I22" s="494" t="s">
        <v>989</v>
      </c>
      <c r="J22" s="495" t="s">
        <v>989</v>
      </c>
    </row>
    <row r="23" spans="1:10" ht="13.5" customHeight="1">
      <c r="A23" s="9"/>
      <c r="B23" s="475"/>
      <c r="C23" s="476"/>
      <c r="D23" s="480"/>
      <c r="E23" s="480"/>
      <c r="F23" s="481">
        <v>2310</v>
      </c>
      <c r="G23" s="482" t="s">
        <v>1189</v>
      </c>
      <c r="H23" s="483">
        <v>4500</v>
      </c>
      <c r="I23" s="494" t="s">
        <v>989</v>
      </c>
      <c r="J23" s="495" t="s">
        <v>989</v>
      </c>
    </row>
    <row r="24" spans="1:10" ht="15.75" customHeight="1">
      <c r="A24" s="9"/>
      <c r="B24" s="475"/>
      <c r="C24" s="476"/>
      <c r="D24" s="480"/>
      <c r="E24" s="480"/>
      <c r="F24" s="443">
        <v>85111</v>
      </c>
      <c r="G24" s="497" t="s">
        <v>1190</v>
      </c>
      <c r="H24" s="498">
        <v>40000</v>
      </c>
      <c r="I24" s="499">
        <v>40000</v>
      </c>
      <c r="J24" s="500">
        <f>I24/H24*100</f>
        <v>100</v>
      </c>
    </row>
    <row r="25" spans="1:10" ht="12.75">
      <c r="A25" s="9"/>
      <c r="B25" s="475"/>
      <c r="C25" s="476"/>
      <c r="D25" s="480"/>
      <c r="E25" s="480"/>
      <c r="F25" s="481"/>
      <c r="G25" s="482" t="s">
        <v>1178</v>
      </c>
      <c r="H25" s="483"/>
      <c r="I25" s="494"/>
      <c r="J25" s="495"/>
    </row>
    <row r="26" spans="1:10" ht="15" customHeight="1">
      <c r="A26" s="9"/>
      <c r="B26" s="475"/>
      <c r="C26" s="476"/>
      <c r="D26" s="480"/>
      <c r="E26" s="480"/>
      <c r="F26" s="481">
        <v>6300</v>
      </c>
      <c r="G26" s="496" t="s">
        <v>1191</v>
      </c>
      <c r="H26" s="483">
        <v>40000</v>
      </c>
      <c r="I26" s="494">
        <v>40000</v>
      </c>
      <c r="J26" s="484">
        <f>I26/H26*100</f>
        <v>100</v>
      </c>
    </row>
    <row r="27" spans="1:10" ht="31.5" customHeight="1">
      <c r="A27" s="9"/>
      <c r="B27" s="475"/>
      <c r="C27" s="476"/>
      <c r="D27" s="480"/>
      <c r="E27" s="480"/>
      <c r="F27" s="501">
        <v>900</v>
      </c>
      <c r="G27" s="502" t="s">
        <v>1192</v>
      </c>
      <c r="H27" s="503">
        <v>35000</v>
      </c>
      <c r="I27" s="504" t="s">
        <v>989</v>
      </c>
      <c r="J27" s="505" t="s">
        <v>989</v>
      </c>
    </row>
    <row r="28" spans="1:10" ht="16.5" customHeight="1">
      <c r="A28" s="9"/>
      <c r="B28" s="475"/>
      <c r="C28" s="476"/>
      <c r="D28" s="480"/>
      <c r="E28" s="480"/>
      <c r="F28" s="481">
        <v>90095</v>
      </c>
      <c r="G28" s="478" t="s">
        <v>1041</v>
      </c>
      <c r="H28" s="476">
        <v>35000</v>
      </c>
      <c r="I28" s="506" t="s">
        <v>989</v>
      </c>
      <c r="J28" s="507" t="s">
        <v>989</v>
      </c>
    </row>
    <row r="29" spans="1:10" ht="16.5" customHeight="1">
      <c r="A29" s="9"/>
      <c r="B29" s="475"/>
      <c r="C29" s="476"/>
      <c r="D29" s="480"/>
      <c r="E29" s="480"/>
      <c r="F29" s="481">
        <v>6060</v>
      </c>
      <c r="G29" s="508" t="s">
        <v>1191</v>
      </c>
      <c r="H29" s="476">
        <v>35000</v>
      </c>
      <c r="I29" s="506" t="s">
        <v>989</v>
      </c>
      <c r="J29" s="507" t="s">
        <v>989</v>
      </c>
    </row>
    <row r="30" spans="1:10" ht="15.75" customHeight="1">
      <c r="A30" s="2"/>
      <c r="B30" s="509" t="s">
        <v>1193</v>
      </c>
      <c r="C30" s="451">
        <v>440000</v>
      </c>
      <c r="D30" s="510">
        <v>344174</v>
      </c>
      <c r="E30" s="464">
        <f>SUM(D30/C30*100)</f>
        <v>78.22136363636363</v>
      </c>
      <c r="F30" s="510"/>
      <c r="G30" s="460" t="s">
        <v>1194</v>
      </c>
      <c r="H30" s="451">
        <v>516049</v>
      </c>
      <c r="I30" s="451">
        <v>169125</v>
      </c>
      <c r="J30" s="464">
        <f>SUM(I30/H30*100)</f>
        <v>32.77305062116194</v>
      </c>
    </row>
  </sheetData>
  <mergeCells count="6">
    <mergeCell ref="B5:J5"/>
    <mergeCell ref="B6:J6"/>
    <mergeCell ref="I1:J1"/>
    <mergeCell ref="B2:J2"/>
    <mergeCell ref="B3:J3"/>
    <mergeCell ref="B4:J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K22"/>
  <sheetViews>
    <sheetView workbookViewId="0" topLeftCell="A1">
      <selection activeCell="E21" sqref="E21"/>
    </sheetView>
  </sheetViews>
  <sheetFormatPr defaultColWidth="9.00390625" defaultRowHeight="12.75"/>
  <cols>
    <col min="2" max="2" width="38.375" style="0" customWidth="1"/>
    <col min="3" max="3" width="14.375" style="0" customWidth="1"/>
    <col min="4" max="4" width="11.00390625" style="0" customWidth="1"/>
    <col min="5" max="5" width="11.375" style="0" customWidth="1"/>
  </cols>
  <sheetData>
    <row r="1" spans="2:11" ht="18" customHeight="1">
      <c r="B1" s="455"/>
      <c r="C1" s="455"/>
      <c r="D1" s="511" t="s">
        <v>1195</v>
      </c>
      <c r="E1" s="511"/>
      <c r="F1" s="455"/>
      <c r="G1" s="455"/>
      <c r="H1" s="455"/>
      <c r="I1" s="455"/>
      <c r="J1" s="455"/>
      <c r="K1" s="455"/>
    </row>
    <row r="2" spans="2:11" ht="14.25" customHeight="1">
      <c r="B2" s="455"/>
      <c r="C2" s="455"/>
      <c r="D2" s="512"/>
      <c r="E2" s="513"/>
      <c r="F2" s="455"/>
      <c r="G2" s="455"/>
      <c r="H2" s="455"/>
      <c r="I2" s="455"/>
      <c r="J2" s="455"/>
      <c r="K2" s="455"/>
    </row>
    <row r="3" spans="2:11" ht="14.25" customHeight="1">
      <c r="B3" s="455"/>
      <c r="C3" s="455"/>
      <c r="D3" s="512"/>
      <c r="E3" s="513"/>
      <c r="F3" s="455"/>
      <c r="G3" s="455"/>
      <c r="H3" s="455"/>
      <c r="I3" s="455"/>
      <c r="J3" s="455"/>
      <c r="K3" s="455"/>
    </row>
    <row r="4" spans="2:11" ht="14.25" customHeight="1">
      <c r="B4" s="455"/>
      <c r="C4" s="455"/>
      <c r="D4" s="512"/>
      <c r="E4" s="513"/>
      <c r="F4" s="455"/>
      <c r="G4" s="455"/>
      <c r="H4" s="455"/>
      <c r="I4" s="455"/>
      <c r="J4" s="455"/>
      <c r="K4" s="455"/>
    </row>
    <row r="5" spans="1:11" ht="18" customHeight="1">
      <c r="A5" s="457" t="s">
        <v>1196</v>
      </c>
      <c r="B5" s="227"/>
      <c r="C5" s="227"/>
      <c r="D5" s="227"/>
      <c r="E5" s="227"/>
      <c r="F5" s="514"/>
      <c r="G5" s="514"/>
      <c r="H5" s="514"/>
      <c r="I5" s="514"/>
      <c r="J5" s="514"/>
      <c r="K5" s="455"/>
    </row>
    <row r="6" spans="1:11" ht="18" customHeight="1">
      <c r="A6" s="457" t="s">
        <v>1197</v>
      </c>
      <c r="B6" s="227"/>
      <c r="C6" s="227"/>
      <c r="D6" s="227"/>
      <c r="E6" s="227"/>
      <c r="F6" s="514"/>
      <c r="G6" s="514"/>
      <c r="H6" s="514"/>
      <c r="I6" s="514"/>
      <c r="J6" s="514"/>
      <c r="K6" s="455"/>
    </row>
    <row r="7" spans="1:11" ht="18" customHeight="1">
      <c r="A7" s="457" t="s">
        <v>1198</v>
      </c>
      <c r="B7" s="227"/>
      <c r="C7" s="227"/>
      <c r="D7" s="227"/>
      <c r="E7" s="227"/>
      <c r="F7" s="514"/>
      <c r="G7" s="514"/>
      <c r="H7" s="514"/>
      <c r="I7" s="514"/>
      <c r="J7" s="514"/>
      <c r="K7" s="455"/>
    </row>
    <row r="8" spans="1:11" ht="18" customHeight="1">
      <c r="A8" s="515" t="s">
        <v>1199</v>
      </c>
      <c r="B8" s="515"/>
      <c r="C8" s="515"/>
      <c r="D8" s="515"/>
      <c r="E8" s="515"/>
      <c r="F8" s="455"/>
      <c r="G8" s="455"/>
      <c r="H8" s="455"/>
      <c r="I8" s="455"/>
      <c r="J8" s="455"/>
      <c r="K8" s="455"/>
    </row>
    <row r="9" spans="2:11" ht="12.75">
      <c r="B9" s="455"/>
      <c r="C9" s="455"/>
      <c r="D9" s="455"/>
      <c r="E9" s="455"/>
      <c r="F9" s="455"/>
      <c r="G9" s="455"/>
      <c r="H9" s="455"/>
      <c r="I9" s="455"/>
      <c r="J9" s="455"/>
      <c r="K9" s="455"/>
    </row>
    <row r="10" spans="2:11" ht="18" customHeight="1">
      <c r="B10" s="455"/>
      <c r="C10" s="455"/>
      <c r="D10" s="455"/>
      <c r="E10" s="455"/>
      <c r="F10" s="455"/>
      <c r="G10" s="455"/>
      <c r="H10" s="455"/>
      <c r="I10" s="455"/>
      <c r="J10" s="455"/>
      <c r="K10" s="455"/>
    </row>
    <row r="11" spans="1:11" ht="47.25" customHeight="1">
      <c r="A11" s="98" t="s">
        <v>1169</v>
      </c>
      <c r="B11" s="7" t="s">
        <v>1172</v>
      </c>
      <c r="C11" s="437" t="s">
        <v>1200</v>
      </c>
      <c r="D11" s="437" t="s">
        <v>1006</v>
      </c>
      <c r="E11" s="437" t="s">
        <v>1201</v>
      </c>
      <c r="F11" s="455"/>
      <c r="G11" s="455"/>
      <c r="H11" s="455"/>
      <c r="I11" s="455"/>
      <c r="J11" s="455"/>
      <c r="K11" s="455"/>
    </row>
    <row r="12" spans="1:11" ht="16.5" customHeight="1">
      <c r="A12" s="2">
        <v>1</v>
      </c>
      <c r="B12" s="437">
        <v>2</v>
      </c>
      <c r="C12" s="7">
        <v>3</v>
      </c>
      <c r="D12" s="437">
        <v>4</v>
      </c>
      <c r="E12" s="7">
        <v>5</v>
      </c>
      <c r="F12" s="455"/>
      <c r="G12" s="455"/>
      <c r="H12" s="455"/>
      <c r="I12" s="455"/>
      <c r="J12" s="455"/>
      <c r="K12" s="455"/>
    </row>
    <row r="13" spans="1:11" ht="35.25" customHeight="1">
      <c r="A13" s="229">
        <v>851</v>
      </c>
      <c r="B13" s="143" t="s">
        <v>1202</v>
      </c>
      <c r="C13" s="452">
        <v>76900</v>
      </c>
      <c r="D13" s="452">
        <v>17132</v>
      </c>
      <c r="E13" s="516">
        <f>SUM(D13/C13*100)</f>
        <v>22.278283485045513</v>
      </c>
      <c r="F13" s="455"/>
      <c r="G13" s="455"/>
      <c r="H13" s="455"/>
      <c r="I13" s="455"/>
      <c r="J13" s="455"/>
      <c r="K13" s="455"/>
    </row>
    <row r="14" spans="1:11" ht="27" customHeight="1">
      <c r="A14" s="2">
        <v>85153</v>
      </c>
      <c r="B14" s="517" t="s">
        <v>1203</v>
      </c>
      <c r="C14" s="471">
        <v>76900</v>
      </c>
      <c r="D14" s="471">
        <v>17132</v>
      </c>
      <c r="E14" s="518">
        <f aca="true" t="shared" si="0" ref="E14:E20">SUM(D14/C14*100)</f>
        <v>22.278283485045513</v>
      </c>
      <c r="F14" s="455"/>
      <c r="G14" s="455"/>
      <c r="H14" s="455"/>
      <c r="I14" s="455"/>
      <c r="J14" s="455"/>
      <c r="K14" s="455"/>
    </row>
    <row r="15" spans="1:11" ht="15" customHeight="1">
      <c r="A15" s="4"/>
      <c r="B15" s="478" t="s">
        <v>1178</v>
      </c>
      <c r="C15" s="476"/>
      <c r="D15" s="476"/>
      <c r="E15" s="519"/>
      <c r="F15" s="455"/>
      <c r="G15" s="455"/>
      <c r="H15" s="455"/>
      <c r="I15" s="455"/>
      <c r="J15" s="455"/>
      <c r="K15" s="455"/>
    </row>
    <row r="16" spans="1:11" ht="22.5" customHeight="1">
      <c r="A16" s="9"/>
      <c r="B16" s="478" t="s">
        <v>1179</v>
      </c>
      <c r="C16" s="476">
        <v>76900</v>
      </c>
      <c r="D16" s="476">
        <v>17132</v>
      </c>
      <c r="E16" s="520">
        <f t="shared" si="0"/>
        <v>22.278283485045513</v>
      </c>
      <c r="F16" s="455"/>
      <c r="G16" s="455"/>
      <c r="H16" s="455"/>
      <c r="I16" s="455"/>
      <c r="J16" s="455"/>
      <c r="K16" s="455"/>
    </row>
    <row r="17" spans="1:11" ht="30" customHeight="1">
      <c r="A17" s="9">
        <v>4170</v>
      </c>
      <c r="B17" s="478" t="s">
        <v>1181</v>
      </c>
      <c r="C17" s="476">
        <v>7850</v>
      </c>
      <c r="D17" s="476">
        <v>4140</v>
      </c>
      <c r="E17" s="520">
        <f t="shared" si="0"/>
        <v>52.738853503184714</v>
      </c>
      <c r="F17" s="455"/>
      <c r="G17" s="455"/>
      <c r="H17" s="455"/>
      <c r="I17" s="455"/>
      <c r="J17" s="455"/>
      <c r="K17" s="455"/>
    </row>
    <row r="18" spans="1:11" ht="36.75" customHeight="1">
      <c r="A18" s="43" t="s">
        <v>1182</v>
      </c>
      <c r="B18" s="478" t="s">
        <v>1183</v>
      </c>
      <c r="C18" s="476">
        <v>1200</v>
      </c>
      <c r="D18" s="504" t="s">
        <v>989</v>
      </c>
      <c r="E18" s="505" t="s">
        <v>989</v>
      </c>
      <c r="F18" s="455"/>
      <c r="G18" s="455"/>
      <c r="H18" s="455"/>
      <c r="I18" s="455"/>
      <c r="J18" s="455"/>
      <c r="K18" s="455"/>
    </row>
    <row r="19" spans="1:11" ht="54.75" customHeight="1">
      <c r="A19" s="521" t="s">
        <v>1204</v>
      </c>
      <c r="B19" s="478" t="s">
        <v>1187</v>
      </c>
      <c r="C19" s="476">
        <v>67850</v>
      </c>
      <c r="D19" s="476">
        <v>12992</v>
      </c>
      <c r="E19" s="520">
        <f t="shared" si="0"/>
        <v>19.148120854826825</v>
      </c>
      <c r="F19" s="455"/>
      <c r="G19" s="455"/>
      <c r="H19" s="455"/>
      <c r="I19" s="455"/>
      <c r="J19" s="455"/>
      <c r="K19" s="455"/>
    </row>
    <row r="20" spans="1:11" ht="30" customHeight="1">
      <c r="A20" s="2"/>
      <c r="B20" s="460" t="s">
        <v>1194</v>
      </c>
      <c r="C20" s="451">
        <v>76900</v>
      </c>
      <c r="D20" s="451">
        <v>17132</v>
      </c>
      <c r="E20" s="516">
        <f t="shared" si="0"/>
        <v>22.278283485045513</v>
      </c>
      <c r="F20" s="455"/>
      <c r="G20" s="455"/>
      <c r="H20" s="455"/>
      <c r="I20" s="455"/>
      <c r="J20" s="455"/>
      <c r="K20" s="455"/>
    </row>
    <row r="21" spans="2:11" ht="12.75">
      <c r="B21" s="455"/>
      <c r="C21" s="455"/>
      <c r="D21" s="455"/>
      <c r="E21" s="455"/>
      <c r="F21" s="455"/>
      <c r="G21" s="455"/>
      <c r="H21" s="455"/>
      <c r="I21" s="455"/>
      <c r="J21" s="455"/>
      <c r="K21" s="455"/>
    </row>
    <row r="22" spans="2:11" ht="12.75">
      <c r="B22" s="455"/>
      <c r="C22" s="455"/>
      <c r="D22" s="455"/>
      <c r="E22" s="455"/>
      <c r="F22" s="455"/>
      <c r="G22" s="455"/>
      <c r="H22" s="455"/>
      <c r="I22" s="455"/>
      <c r="J22" s="455"/>
      <c r="K22" s="455"/>
    </row>
  </sheetData>
  <mergeCells count="5">
    <mergeCell ref="A8:E8"/>
    <mergeCell ref="D1:E1"/>
    <mergeCell ref="A5:E5"/>
    <mergeCell ref="A6:E6"/>
    <mergeCell ref="A7:E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111"/>
  <sheetViews>
    <sheetView workbookViewId="0" topLeftCell="A1">
      <selection activeCell="O14" sqref="O14"/>
    </sheetView>
  </sheetViews>
  <sheetFormatPr defaultColWidth="9.00390625" defaultRowHeight="12.75"/>
  <cols>
    <col min="1" max="1" width="3.875" style="0" customWidth="1"/>
    <col min="2" max="2" width="6.125" style="0" customWidth="1"/>
    <col min="3" max="3" width="7.875" style="0" customWidth="1"/>
    <col min="4" max="4" width="8.00390625" style="0" customWidth="1"/>
    <col min="5" max="5" width="7.875" style="0" customWidth="1"/>
    <col min="6" max="6" width="19.75390625" style="0" customWidth="1"/>
    <col min="7" max="7" width="11.25390625" style="0" customWidth="1"/>
    <col min="8" max="8" width="13.125" style="0" customWidth="1"/>
    <col min="9" max="9" width="11.75390625" style="223" customWidth="1"/>
    <col min="10" max="10" width="7.25390625" style="0" customWidth="1"/>
  </cols>
  <sheetData>
    <row r="1" spans="6:10" ht="16.5" customHeight="1">
      <c r="F1" s="222"/>
      <c r="J1" s="224" t="s">
        <v>1017</v>
      </c>
    </row>
    <row r="2" ht="21.75" customHeight="1">
      <c r="H2" s="225"/>
    </row>
    <row r="3" spans="1:10" ht="18" customHeight="1">
      <c r="A3" s="226" t="s">
        <v>1018</v>
      </c>
      <c r="B3" s="227"/>
      <c r="C3" s="227"/>
      <c r="D3" s="227"/>
      <c r="E3" s="227"/>
      <c r="F3" s="227"/>
      <c r="G3" s="227"/>
      <c r="H3" s="227"/>
      <c r="I3" s="227"/>
      <c r="J3" s="227"/>
    </row>
    <row r="4" spans="1:10" ht="18" customHeight="1">
      <c r="A4" s="226" t="s">
        <v>1019</v>
      </c>
      <c r="B4" s="227"/>
      <c r="C4" s="227"/>
      <c r="D4" s="227"/>
      <c r="E4" s="227"/>
      <c r="F4" s="227"/>
      <c r="G4" s="227"/>
      <c r="H4" s="227"/>
      <c r="I4" s="227"/>
      <c r="J4" s="227"/>
    </row>
    <row r="5" spans="2:8" ht="18" customHeight="1">
      <c r="B5" s="221"/>
      <c r="C5" s="221"/>
      <c r="D5" s="221"/>
      <c r="E5" s="221"/>
      <c r="F5" s="221"/>
      <c r="G5" s="221"/>
      <c r="H5" s="221"/>
    </row>
    <row r="6" spans="2:8" ht="18" customHeight="1">
      <c r="B6" s="221"/>
      <c r="C6" s="221"/>
      <c r="D6" s="221"/>
      <c r="E6" s="221"/>
      <c r="F6" s="221"/>
      <c r="G6" s="221"/>
      <c r="H6" s="221"/>
    </row>
    <row r="7" spans="2:9" ht="24" customHeight="1">
      <c r="B7" s="228" t="s">
        <v>1020</v>
      </c>
      <c r="C7" s="228"/>
      <c r="D7" s="228"/>
      <c r="E7" s="228"/>
      <c r="H7" s="15"/>
      <c r="I7" s="15" t="s">
        <v>1007</v>
      </c>
    </row>
    <row r="8" spans="1:11" ht="39.75" customHeight="1">
      <c r="A8" s="229" t="s">
        <v>839</v>
      </c>
      <c r="B8" s="229" t="s">
        <v>840</v>
      </c>
      <c r="C8" s="229" t="s">
        <v>841</v>
      </c>
      <c r="D8" s="229" t="s">
        <v>842</v>
      </c>
      <c r="E8" s="230" t="s">
        <v>1021</v>
      </c>
      <c r="F8" s="231"/>
      <c r="G8" s="232"/>
      <c r="H8" s="229" t="s">
        <v>1022</v>
      </c>
      <c r="I8" s="147" t="s">
        <v>1006</v>
      </c>
      <c r="J8" s="98" t="s">
        <v>1023</v>
      </c>
      <c r="K8" s="1"/>
    </row>
    <row r="9" spans="1:10" ht="12.75">
      <c r="A9" s="229">
        <v>1</v>
      </c>
      <c r="B9" s="229">
        <v>2</v>
      </c>
      <c r="C9" s="229">
        <v>3</v>
      </c>
      <c r="D9" s="229">
        <v>4</v>
      </c>
      <c r="E9" s="230">
        <v>5</v>
      </c>
      <c r="F9" s="231"/>
      <c r="G9" s="232"/>
      <c r="H9" s="229">
        <v>6</v>
      </c>
      <c r="I9" s="106">
        <v>7</v>
      </c>
      <c r="J9" s="97">
        <v>8</v>
      </c>
    </row>
    <row r="10" spans="1:10" ht="26.25" customHeight="1">
      <c r="A10" s="233" t="s">
        <v>1024</v>
      </c>
      <c r="B10" s="234"/>
      <c r="C10" s="234"/>
      <c r="D10" s="234"/>
      <c r="E10" s="234"/>
      <c r="F10" s="234"/>
      <c r="G10" s="235"/>
      <c r="H10" s="236">
        <v>2674829</v>
      </c>
      <c r="I10" s="147">
        <v>1195538</v>
      </c>
      <c r="J10" s="237">
        <f>SUM(I10/H10*100)</f>
        <v>44.69586653950589</v>
      </c>
    </row>
    <row r="11" spans="1:10" ht="26.25" customHeight="1">
      <c r="A11" s="238"/>
      <c r="B11" s="239">
        <v>600</v>
      </c>
      <c r="C11" s="240" t="s">
        <v>1025</v>
      </c>
      <c r="D11" s="241"/>
      <c r="E11" s="241"/>
      <c r="F11" s="241"/>
      <c r="G11" s="242"/>
      <c r="H11" s="243">
        <v>200000</v>
      </c>
      <c r="I11" s="244" t="s">
        <v>989</v>
      </c>
      <c r="J11" s="136" t="s">
        <v>989</v>
      </c>
    </row>
    <row r="12" spans="1:10" ht="26.25" customHeight="1">
      <c r="A12" s="245" t="s">
        <v>843</v>
      </c>
      <c r="B12" s="239"/>
      <c r="C12" s="246">
        <v>60013</v>
      </c>
      <c r="D12" s="247" t="s">
        <v>1026</v>
      </c>
      <c r="E12" s="248"/>
      <c r="F12" s="248"/>
      <c r="G12" s="249"/>
      <c r="H12" s="250">
        <v>100000</v>
      </c>
      <c r="I12" s="244" t="s">
        <v>989</v>
      </c>
      <c r="J12" s="251" t="s">
        <v>989</v>
      </c>
    </row>
    <row r="13" spans="1:10" ht="104.25" customHeight="1">
      <c r="A13" s="245"/>
      <c r="B13" s="239"/>
      <c r="C13" s="252"/>
      <c r="D13" s="253">
        <v>2710</v>
      </c>
      <c r="E13" s="254" t="s">
        <v>1027</v>
      </c>
      <c r="F13" s="255"/>
      <c r="G13" s="256"/>
      <c r="H13" s="250">
        <v>100000</v>
      </c>
      <c r="I13" s="244" t="s">
        <v>989</v>
      </c>
      <c r="J13" s="251" t="s">
        <v>989</v>
      </c>
    </row>
    <row r="14" spans="1:10" ht="26.25" customHeight="1">
      <c r="A14" s="245" t="s">
        <v>964</v>
      </c>
      <c r="B14" s="239"/>
      <c r="C14" s="66">
        <v>60014</v>
      </c>
      <c r="D14" s="254" t="s">
        <v>1028</v>
      </c>
      <c r="E14" s="255"/>
      <c r="F14" s="255"/>
      <c r="G14" s="256"/>
      <c r="H14" s="250">
        <v>100000</v>
      </c>
      <c r="I14" s="244" t="s">
        <v>989</v>
      </c>
      <c r="J14" s="251" t="s">
        <v>989</v>
      </c>
    </row>
    <row r="15" spans="1:10" ht="96" customHeight="1">
      <c r="A15" s="257"/>
      <c r="B15" s="239"/>
      <c r="C15" s="258"/>
      <c r="D15" s="66">
        <v>2710</v>
      </c>
      <c r="E15" s="254" t="s">
        <v>1029</v>
      </c>
      <c r="F15" s="255"/>
      <c r="G15" s="256"/>
      <c r="H15" s="259">
        <v>100000</v>
      </c>
      <c r="I15" s="244" t="s">
        <v>989</v>
      </c>
      <c r="J15" s="251" t="s">
        <v>989</v>
      </c>
    </row>
    <row r="16" spans="1:10" ht="32.25" customHeight="1">
      <c r="A16" s="21"/>
      <c r="B16" s="86">
        <v>750</v>
      </c>
      <c r="C16" s="260" t="s">
        <v>883</v>
      </c>
      <c r="D16" s="261"/>
      <c r="E16" s="261"/>
      <c r="F16" s="261"/>
      <c r="G16" s="262"/>
      <c r="H16" s="147">
        <v>3658</v>
      </c>
      <c r="I16" s="147">
        <v>3658</v>
      </c>
      <c r="J16" s="237">
        <f>SUM(I16/H16*100)</f>
        <v>100</v>
      </c>
    </row>
    <row r="17" spans="1:10" ht="32.25" customHeight="1">
      <c r="A17" s="20"/>
      <c r="B17" s="263"/>
      <c r="C17" s="4">
        <v>75075</v>
      </c>
      <c r="D17" s="247" t="s">
        <v>1030</v>
      </c>
      <c r="E17" s="248"/>
      <c r="F17" s="248"/>
      <c r="G17" s="249"/>
      <c r="H17" s="77">
        <v>3658</v>
      </c>
      <c r="I17" s="68">
        <v>3658</v>
      </c>
      <c r="J17" s="114">
        <f>SUM(I17/H17*100)</f>
        <v>100</v>
      </c>
    </row>
    <row r="18" spans="1:10" ht="57" customHeight="1">
      <c r="A18" s="20" t="s">
        <v>845</v>
      </c>
      <c r="B18" s="263"/>
      <c r="C18" s="9"/>
      <c r="D18" s="264">
        <v>2310</v>
      </c>
      <c r="E18" s="265" t="s">
        <v>1031</v>
      </c>
      <c r="F18" s="266"/>
      <c r="G18" s="267"/>
      <c r="H18" s="268">
        <v>3658</v>
      </c>
      <c r="I18" s="268">
        <v>3658</v>
      </c>
      <c r="J18" s="269">
        <f>SUM(I18/H18*100)</f>
        <v>100</v>
      </c>
    </row>
    <row r="19" spans="1:10" ht="44.25" customHeight="1">
      <c r="A19" s="270"/>
      <c r="B19" s="5"/>
      <c r="C19" s="5"/>
      <c r="D19" s="63"/>
      <c r="E19" s="271" t="s">
        <v>1032</v>
      </c>
      <c r="F19" s="272"/>
      <c r="G19" s="273"/>
      <c r="H19" s="5"/>
      <c r="I19" s="122"/>
      <c r="J19" s="274"/>
    </row>
    <row r="20" spans="1:10" ht="31.5" customHeight="1">
      <c r="A20" s="21"/>
      <c r="B20" s="86">
        <v>754</v>
      </c>
      <c r="C20" s="260" t="s">
        <v>939</v>
      </c>
      <c r="D20" s="261"/>
      <c r="E20" s="261"/>
      <c r="F20" s="261"/>
      <c r="G20" s="262"/>
      <c r="H20" s="147">
        <v>11500</v>
      </c>
      <c r="I20" s="147">
        <v>9500</v>
      </c>
      <c r="J20" s="237">
        <f>SUM(I20/H20*100)</f>
        <v>82.6086956521739</v>
      </c>
    </row>
    <row r="21" spans="1:10" ht="27" customHeight="1">
      <c r="A21" s="20"/>
      <c r="B21" s="150"/>
      <c r="C21" s="66">
        <v>75404</v>
      </c>
      <c r="D21" s="254" t="s">
        <v>1033</v>
      </c>
      <c r="E21" s="255"/>
      <c r="F21" s="255"/>
      <c r="G21" s="256"/>
      <c r="H21" s="250">
        <v>4000</v>
      </c>
      <c r="I21" s="68">
        <v>4000</v>
      </c>
      <c r="J21" s="114">
        <f>SUM(I21/H21*100)</f>
        <v>100</v>
      </c>
    </row>
    <row r="22" spans="1:10" ht="64.5" customHeight="1">
      <c r="A22" s="45" t="s">
        <v>853</v>
      </c>
      <c r="B22" s="50"/>
      <c r="C22" s="275"/>
      <c r="D22" s="253">
        <v>3000</v>
      </c>
      <c r="E22" s="254" t="s">
        <v>1034</v>
      </c>
      <c r="F22" s="255"/>
      <c r="G22" s="256"/>
      <c r="H22" s="250">
        <v>4000</v>
      </c>
      <c r="I22" s="68">
        <v>4000</v>
      </c>
      <c r="J22" s="114">
        <f>SUM(I22/H22*100)</f>
        <v>100</v>
      </c>
    </row>
    <row r="23" spans="1:10" ht="30.75" customHeight="1">
      <c r="A23" s="20"/>
      <c r="B23" s="263"/>
      <c r="C23" s="9">
        <v>75415</v>
      </c>
      <c r="D23" s="276" t="s">
        <v>1035</v>
      </c>
      <c r="E23" s="277"/>
      <c r="F23" s="277"/>
      <c r="G23" s="278"/>
      <c r="H23" s="122">
        <v>2750</v>
      </c>
      <c r="I23" s="122">
        <v>2750</v>
      </c>
      <c r="J23" s="279">
        <f>SUM(I23/H23*100)</f>
        <v>100</v>
      </c>
    </row>
    <row r="24" spans="1:10" ht="42" customHeight="1">
      <c r="A24" s="20" t="s">
        <v>854</v>
      </c>
      <c r="B24" s="263"/>
      <c r="C24" s="9"/>
      <c r="D24" s="66">
        <v>2820</v>
      </c>
      <c r="E24" s="280" t="s">
        <v>1036</v>
      </c>
      <c r="F24" s="281"/>
      <c r="G24" s="282"/>
      <c r="H24" s="268">
        <v>2750</v>
      </c>
      <c r="I24" s="268">
        <v>2750</v>
      </c>
      <c r="J24" s="269">
        <f>SUM(I24/H24*100)</f>
        <v>100</v>
      </c>
    </row>
    <row r="25" spans="1:10" ht="21" customHeight="1">
      <c r="A25" s="20"/>
      <c r="B25" s="263"/>
      <c r="C25" s="9"/>
      <c r="D25" s="283"/>
      <c r="E25" s="284" t="s">
        <v>1037</v>
      </c>
      <c r="F25" s="285"/>
      <c r="G25" s="286"/>
      <c r="H25" s="287"/>
      <c r="I25" s="287"/>
      <c r="J25" s="288"/>
    </row>
    <row r="26" spans="1:10" ht="27.75" customHeight="1">
      <c r="A26" s="20"/>
      <c r="B26" s="263"/>
      <c r="C26" s="9"/>
      <c r="D26" s="63"/>
      <c r="E26" s="289" t="s">
        <v>1038</v>
      </c>
      <c r="F26" s="290"/>
      <c r="G26" s="291"/>
      <c r="H26" s="122"/>
      <c r="I26" s="122"/>
      <c r="J26" s="274"/>
    </row>
    <row r="27" spans="1:10" ht="27" customHeight="1">
      <c r="A27" s="20"/>
      <c r="B27" s="263"/>
      <c r="C27" s="9">
        <v>75406</v>
      </c>
      <c r="D27" s="247" t="s">
        <v>1039</v>
      </c>
      <c r="E27" s="292"/>
      <c r="F27" s="292"/>
      <c r="G27" s="293"/>
      <c r="H27" s="122">
        <v>2000</v>
      </c>
      <c r="I27" s="244" t="s">
        <v>989</v>
      </c>
      <c r="J27" s="136" t="s">
        <v>989</v>
      </c>
    </row>
    <row r="28" spans="1:10" ht="62.25" customHeight="1">
      <c r="A28" s="20" t="s">
        <v>855</v>
      </c>
      <c r="B28" s="263"/>
      <c r="C28" s="5"/>
      <c r="D28" s="253">
        <v>3000</v>
      </c>
      <c r="E28" s="294" t="s">
        <v>1040</v>
      </c>
      <c r="F28" s="295"/>
      <c r="G28" s="296"/>
      <c r="H28" s="122">
        <v>2000</v>
      </c>
      <c r="I28" s="244" t="s">
        <v>989</v>
      </c>
      <c r="J28" s="136" t="s">
        <v>989</v>
      </c>
    </row>
    <row r="29" spans="1:10" ht="30.75" customHeight="1">
      <c r="A29" s="20"/>
      <c r="B29" s="263"/>
      <c r="C29" s="9">
        <v>75495</v>
      </c>
      <c r="D29" s="276" t="s">
        <v>1041</v>
      </c>
      <c r="E29" s="277"/>
      <c r="F29" s="277"/>
      <c r="G29" s="278"/>
      <c r="H29" s="122">
        <v>2750</v>
      </c>
      <c r="I29" s="68">
        <v>2750</v>
      </c>
      <c r="J29" s="114">
        <f>SUM(I29/H29*100)</f>
        <v>100</v>
      </c>
    </row>
    <row r="30" spans="1:10" ht="39.75" customHeight="1">
      <c r="A30" s="20" t="s">
        <v>965</v>
      </c>
      <c r="B30" s="263"/>
      <c r="C30" s="9"/>
      <c r="D30" s="66">
        <v>2820</v>
      </c>
      <c r="E30" s="280" t="s">
        <v>1036</v>
      </c>
      <c r="F30" s="281"/>
      <c r="G30" s="282"/>
      <c r="H30" s="268">
        <v>2750</v>
      </c>
      <c r="I30" s="268">
        <v>2750</v>
      </c>
      <c r="J30" s="269">
        <f>SUM(I30/H30*100)</f>
        <v>100</v>
      </c>
    </row>
    <row r="31" spans="1:10" ht="25.5" customHeight="1">
      <c r="A31" s="20"/>
      <c r="B31" s="263"/>
      <c r="C31" s="9"/>
      <c r="D31" s="283"/>
      <c r="E31" s="284" t="s">
        <v>1042</v>
      </c>
      <c r="F31" s="285"/>
      <c r="G31" s="286"/>
      <c r="H31" s="287"/>
      <c r="I31" s="287"/>
      <c r="J31" s="288"/>
    </row>
    <row r="32" spans="1:10" ht="40.5" customHeight="1">
      <c r="A32" s="20"/>
      <c r="B32" s="263"/>
      <c r="C32" s="29"/>
      <c r="D32" s="63"/>
      <c r="E32" s="297" t="s">
        <v>1043</v>
      </c>
      <c r="F32" s="290"/>
      <c r="G32" s="291"/>
      <c r="H32" s="122"/>
      <c r="I32" s="122"/>
      <c r="J32" s="274"/>
    </row>
    <row r="33" spans="1:10" ht="29.25" customHeight="1">
      <c r="A33" s="45"/>
      <c r="B33" s="50">
        <v>801</v>
      </c>
      <c r="C33" s="192" t="s">
        <v>886</v>
      </c>
      <c r="D33" s="193"/>
      <c r="E33" s="193"/>
      <c r="F33" s="193"/>
      <c r="G33" s="194"/>
      <c r="H33" s="298">
        <v>4800</v>
      </c>
      <c r="I33" s="147">
        <v>2880</v>
      </c>
      <c r="J33" s="237">
        <f>SUM(I33/H33*100)</f>
        <v>60</v>
      </c>
    </row>
    <row r="34" spans="1:10" ht="29.25" customHeight="1">
      <c r="A34" s="20"/>
      <c r="B34" s="150"/>
      <c r="C34" s="4">
        <v>80146</v>
      </c>
      <c r="D34" s="247" t="s">
        <v>1044</v>
      </c>
      <c r="E34" s="292"/>
      <c r="F34" s="292"/>
      <c r="G34" s="293"/>
      <c r="H34" s="122">
        <v>4800</v>
      </c>
      <c r="I34" s="68">
        <v>2880</v>
      </c>
      <c r="J34" s="114">
        <f>SUM(I34/H34*100)</f>
        <v>60</v>
      </c>
    </row>
    <row r="35" spans="1:10" ht="59.25" customHeight="1">
      <c r="A35" s="20" t="s">
        <v>872</v>
      </c>
      <c r="B35" s="150"/>
      <c r="C35" s="12"/>
      <c r="D35" s="66">
        <v>2310</v>
      </c>
      <c r="E35" s="265" t="s">
        <v>1031</v>
      </c>
      <c r="F35" s="266"/>
      <c r="G35" s="267"/>
      <c r="H35" s="287">
        <v>4800</v>
      </c>
      <c r="I35" s="268">
        <v>2880</v>
      </c>
      <c r="J35" s="269">
        <f>SUM(I35/H35*100)</f>
        <v>60</v>
      </c>
    </row>
    <row r="36" spans="1:10" ht="83.25" customHeight="1">
      <c r="A36" s="20"/>
      <c r="B36" s="150"/>
      <c r="C36" s="29"/>
      <c r="D36" s="299"/>
      <c r="E36" s="300" t="s">
        <v>1045</v>
      </c>
      <c r="F36" s="301"/>
      <c r="G36" s="302"/>
      <c r="H36" s="122"/>
      <c r="I36" s="122"/>
      <c r="J36" s="274"/>
    </row>
    <row r="37" spans="1:10" ht="27" customHeight="1">
      <c r="A37" s="21"/>
      <c r="B37" s="86">
        <v>851</v>
      </c>
      <c r="C37" s="260" t="s">
        <v>1046</v>
      </c>
      <c r="D37" s="261"/>
      <c r="E37" s="261"/>
      <c r="F37" s="261"/>
      <c r="G37" s="262"/>
      <c r="H37" s="147">
        <v>76700</v>
      </c>
      <c r="I37" s="147">
        <v>26500</v>
      </c>
      <c r="J37" s="237">
        <f>SUM(I37/H37*100)</f>
        <v>34.55019556714472</v>
      </c>
    </row>
    <row r="38" spans="1:10" ht="33" customHeight="1">
      <c r="A38" s="20"/>
      <c r="B38" s="150"/>
      <c r="C38" s="66">
        <v>85117</v>
      </c>
      <c r="D38" s="254" t="s">
        <v>1047</v>
      </c>
      <c r="E38" s="255"/>
      <c r="F38" s="255"/>
      <c r="G38" s="256"/>
      <c r="H38" s="250">
        <v>12000</v>
      </c>
      <c r="I38" s="68">
        <v>12000</v>
      </c>
      <c r="J38" s="114">
        <f>SUM(I38/H38*100)</f>
        <v>100</v>
      </c>
    </row>
    <row r="39" spans="1:10" ht="54" customHeight="1">
      <c r="A39" s="303" t="s">
        <v>873</v>
      </c>
      <c r="B39" s="150"/>
      <c r="C39" s="304"/>
      <c r="D39" s="66">
        <v>2310</v>
      </c>
      <c r="E39" s="265" t="s">
        <v>1031</v>
      </c>
      <c r="F39" s="266"/>
      <c r="G39" s="267"/>
      <c r="H39" s="259">
        <v>12000</v>
      </c>
      <c r="I39" s="268">
        <v>12000</v>
      </c>
      <c r="J39" s="269">
        <f>SUM(I39/H39*100)</f>
        <v>100</v>
      </c>
    </row>
    <row r="40" spans="1:10" ht="66" customHeight="1">
      <c r="A40" s="305"/>
      <c r="B40" s="50"/>
      <c r="C40" s="306"/>
      <c r="D40" s="63"/>
      <c r="E40" s="307" t="s">
        <v>1048</v>
      </c>
      <c r="F40" s="308"/>
      <c r="G40" s="309"/>
      <c r="H40" s="298"/>
      <c r="I40" s="122"/>
      <c r="J40" s="274"/>
    </row>
    <row r="41" spans="1:10" ht="30" customHeight="1">
      <c r="A41" s="20"/>
      <c r="B41" s="150"/>
      <c r="C41" s="283">
        <v>85154</v>
      </c>
      <c r="D41" s="276" t="s">
        <v>1049</v>
      </c>
      <c r="E41" s="277"/>
      <c r="F41" s="277"/>
      <c r="G41" s="278"/>
      <c r="H41" s="310">
        <v>49200</v>
      </c>
      <c r="I41" s="122">
        <v>10000</v>
      </c>
      <c r="J41" s="279">
        <f>SUM(I41/H41*100)</f>
        <v>20.32520325203252</v>
      </c>
    </row>
    <row r="42" spans="1:10" ht="45" customHeight="1">
      <c r="A42" s="303" t="s">
        <v>874</v>
      </c>
      <c r="B42" s="150"/>
      <c r="C42" s="304"/>
      <c r="D42" s="283">
        <v>2820</v>
      </c>
      <c r="E42" s="311" t="s">
        <v>1036</v>
      </c>
      <c r="F42" s="312"/>
      <c r="G42" s="313"/>
      <c r="H42" s="287">
        <v>49200</v>
      </c>
      <c r="I42" s="268">
        <v>10000</v>
      </c>
      <c r="J42" s="269">
        <f>SUM(I42/H42*100)</f>
        <v>20.32520325203252</v>
      </c>
    </row>
    <row r="43" spans="1:10" ht="40.5" customHeight="1">
      <c r="A43" s="303"/>
      <c r="B43" s="150"/>
      <c r="C43" s="304"/>
      <c r="D43" s="283"/>
      <c r="E43" s="271" t="s">
        <v>1050</v>
      </c>
      <c r="F43" s="272"/>
      <c r="G43" s="273"/>
      <c r="H43" s="122"/>
      <c r="I43" s="122"/>
      <c r="J43" s="274"/>
    </row>
    <row r="44" spans="1:10" ht="27" customHeight="1">
      <c r="A44" s="20"/>
      <c r="B44" s="263"/>
      <c r="C44" s="4">
        <v>85158</v>
      </c>
      <c r="D44" s="247" t="s">
        <v>1051</v>
      </c>
      <c r="E44" s="248"/>
      <c r="F44" s="248"/>
      <c r="G44" s="249"/>
      <c r="H44" s="68">
        <v>4500</v>
      </c>
      <c r="I44" s="244" t="s">
        <v>989</v>
      </c>
      <c r="J44" s="136" t="s">
        <v>989</v>
      </c>
    </row>
    <row r="45" spans="1:10" ht="54.75" customHeight="1">
      <c r="A45" s="303" t="s">
        <v>875</v>
      </c>
      <c r="B45" s="263"/>
      <c r="C45" s="9"/>
      <c r="D45" s="264">
        <v>2310</v>
      </c>
      <c r="E45" s="265" t="s">
        <v>1031</v>
      </c>
      <c r="F45" s="266"/>
      <c r="G45" s="267"/>
      <c r="H45" s="314">
        <v>4500</v>
      </c>
      <c r="I45" s="315" t="s">
        <v>989</v>
      </c>
      <c r="J45" s="316" t="s">
        <v>989</v>
      </c>
    </row>
    <row r="46" spans="1:10" ht="65.25" customHeight="1">
      <c r="A46" s="303"/>
      <c r="B46" s="263"/>
      <c r="C46" s="5"/>
      <c r="D46" s="317"/>
      <c r="E46" s="318" t="s">
        <v>1052</v>
      </c>
      <c r="F46" s="319"/>
      <c r="G46" s="320"/>
      <c r="H46" s="321"/>
      <c r="I46" s="122"/>
      <c r="J46" s="322"/>
    </row>
    <row r="47" spans="1:10" ht="27.75" customHeight="1">
      <c r="A47" s="20"/>
      <c r="B47" s="263"/>
      <c r="C47" s="9">
        <v>85195</v>
      </c>
      <c r="D47" s="276" t="s">
        <v>1041</v>
      </c>
      <c r="E47" s="277"/>
      <c r="F47" s="277"/>
      <c r="G47" s="278"/>
      <c r="H47" s="122">
        <v>11000</v>
      </c>
      <c r="I47" s="68">
        <v>4500</v>
      </c>
      <c r="J47" s="114">
        <f>SUM(I47/H47*100)</f>
        <v>40.909090909090914</v>
      </c>
    </row>
    <row r="48" spans="1:10" ht="38.25" customHeight="1">
      <c r="A48" s="303" t="s">
        <v>966</v>
      </c>
      <c r="B48" s="263"/>
      <c r="C48" s="9"/>
      <c r="D48" s="66">
        <v>2820</v>
      </c>
      <c r="E48" s="323" t="s">
        <v>1053</v>
      </c>
      <c r="F48" s="324"/>
      <c r="G48" s="325"/>
      <c r="H48" s="78">
        <v>11000</v>
      </c>
      <c r="I48" s="268">
        <v>4500</v>
      </c>
      <c r="J48" s="269">
        <f>SUM(I48/H48*100)</f>
        <v>40.909090909090914</v>
      </c>
    </row>
    <row r="49" spans="1:10" ht="29.25" customHeight="1">
      <c r="A49" s="303"/>
      <c r="B49" s="263"/>
      <c r="C49" s="9"/>
      <c r="D49" s="283"/>
      <c r="E49" s="311" t="s">
        <v>1054</v>
      </c>
      <c r="F49" s="326"/>
      <c r="G49" s="313"/>
      <c r="H49" s="327"/>
      <c r="I49" s="287"/>
      <c r="J49" s="328"/>
    </row>
    <row r="50" spans="1:10" ht="36.75" customHeight="1">
      <c r="A50" s="303"/>
      <c r="B50" s="263"/>
      <c r="C50" s="9"/>
      <c r="D50" s="283"/>
      <c r="E50" s="329" t="s">
        <v>1055</v>
      </c>
      <c r="F50" s="326"/>
      <c r="G50" s="330"/>
      <c r="H50" s="327">
        <v>1300</v>
      </c>
      <c r="I50" s="287">
        <v>1300</v>
      </c>
      <c r="J50" s="328">
        <f>SUM(I50/H50*100)</f>
        <v>100</v>
      </c>
    </row>
    <row r="51" spans="1:10" ht="28.5" customHeight="1">
      <c r="A51" s="303"/>
      <c r="B51" s="263"/>
      <c r="C51" s="9"/>
      <c r="D51" s="283"/>
      <c r="E51" s="311" t="s">
        <v>1056</v>
      </c>
      <c r="F51" s="326"/>
      <c r="G51" s="313"/>
      <c r="H51" s="327"/>
      <c r="I51" s="287"/>
      <c r="J51" s="328"/>
    </row>
    <row r="52" spans="1:10" ht="28.5" customHeight="1">
      <c r="A52" s="303"/>
      <c r="B52" s="263"/>
      <c r="C52" s="9"/>
      <c r="D52" s="283"/>
      <c r="E52" s="329" t="s">
        <v>1057</v>
      </c>
      <c r="F52" s="326"/>
      <c r="G52" s="330"/>
      <c r="H52" s="327">
        <v>8500</v>
      </c>
      <c r="I52" s="287">
        <v>2000</v>
      </c>
      <c r="J52" s="328">
        <f>SUM(I52/H52*100)</f>
        <v>23.52941176470588</v>
      </c>
    </row>
    <row r="53" spans="1:10" ht="28.5" customHeight="1">
      <c r="A53" s="303"/>
      <c r="B53" s="263"/>
      <c r="C53" s="9"/>
      <c r="D53" s="283"/>
      <c r="E53" s="311" t="s">
        <v>1058</v>
      </c>
      <c r="F53" s="331"/>
      <c r="G53" s="332"/>
      <c r="H53" s="327"/>
      <c r="I53" s="287"/>
      <c r="J53" s="328"/>
    </row>
    <row r="54" spans="1:10" ht="41.25" customHeight="1">
      <c r="A54" s="333"/>
      <c r="B54" s="334"/>
      <c r="C54" s="5"/>
      <c r="D54" s="63"/>
      <c r="E54" s="271" t="s">
        <v>1059</v>
      </c>
      <c r="F54" s="272"/>
      <c r="G54" s="330"/>
      <c r="H54" s="77">
        <v>1200</v>
      </c>
      <c r="I54" s="287">
        <v>1200</v>
      </c>
      <c r="J54" s="279">
        <f>SUM(I54/H54*100)</f>
        <v>100</v>
      </c>
    </row>
    <row r="55" spans="1:10" ht="32.25" customHeight="1">
      <c r="A55" s="21"/>
      <c r="B55" s="86">
        <v>921</v>
      </c>
      <c r="C55" s="260" t="s">
        <v>890</v>
      </c>
      <c r="D55" s="261"/>
      <c r="E55" s="261"/>
      <c r="F55" s="261"/>
      <c r="G55" s="262"/>
      <c r="H55" s="147">
        <v>2133171</v>
      </c>
      <c r="I55" s="147">
        <v>991500</v>
      </c>
      <c r="J55" s="237">
        <f>SUM(I55/H55*100)</f>
        <v>46.480099345059536</v>
      </c>
    </row>
    <row r="56" spans="1:10" ht="33" customHeight="1">
      <c r="A56" s="20"/>
      <c r="B56" s="263"/>
      <c r="C56" s="4">
        <v>92105</v>
      </c>
      <c r="D56" s="247" t="s">
        <v>1060</v>
      </c>
      <c r="E56" s="248"/>
      <c r="F56" s="248"/>
      <c r="G56" s="249"/>
      <c r="H56" s="77">
        <v>16500</v>
      </c>
      <c r="I56" s="122">
        <v>16500</v>
      </c>
      <c r="J56" s="114">
        <f>SUM(I56/H56*100)</f>
        <v>100</v>
      </c>
    </row>
    <row r="57" spans="1:10" ht="50.25" customHeight="1">
      <c r="A57" s="303" t="s">
        <v>876</v>
      </c>
      <c r="B57" s="263"/>
      <c r="C57" s="9"/>
      <c r="D57" s="283">
        <v>2820</v>
      </c>
      <c r="E57" s="311" t="s">
        <v>1053</v>
      </c>
      <c r="F57" s="312"/>
      <c r="G57" s="313"/>
      <c r="H57" s="287">
        <v>16500</v>
      </c>
      <c r="I57" s="268">
        <v>16500</v>
      </c>
      <c r="J57" s="269">
        <f>SUM(I57/H57*100)</f>
        <v>100</v>
      </c>
    </row>
    <row r="58" spans="1:10" ht="21.75" customHeight="1">
      <c r="A58" s="303"/>
      <c r="B58" s="263"/>
      <c r="C58" s="9"/>
      <c r="D58" s="283"/>
      <c r="E58" s="311" t="s">
        <v>1061</v>
      </c>
      <c r="F58" s="312"/>
      <c r="G58" s="313"/>
      <c r="H58" s="287"/>
      <c r="I58" s="287"/>
      <c r="J58" s="328"/>
    </row>
    <row r="59" spans="1:10" ht="28.5" customHeight="1">
      <c r="A59" s="20"/>
      <c r="B59" s="263"/>
      <c r="C59" s="9"/>
      <c r="D59" s="283"/>
      <c r="E59" s="335" t="s">
        <v>1062</v>
      </c>
      <c r="F59" s="336"/>
      <c r="G59" s="330"/>
      <c r="H59" s="287">
        <v>4000</v>
      </c>
      <c r="I59" s="337">
        <v>4000</v>
      </c>
      <c r="J59" s="328">
        <f aca="true" t="shared" si="0" ref="J59:J69">SUM(I59/H59*100)</f>
        <v>100</v>
      </c>
    </row>
    <row r="60" spans="1:10" ht="28.5" customHeight="1">
      <c r="A60" s="45"/>
      <c r="B60" s="334"/>
      <c r="C60" s="5"/>
      <c r="D60" s="63"/>
      <c r="E60" s="272" t="s">
        <v>1063</v>
      </c>
      <c r="F60" s="338"/>
      <c r="G60" s="339"/>
      <c r="H60" s="122"/>
      <c r="I60" s="340"/>
      <c r="J60" s="279"/>
    </row>
    <row r="61" spans="1:10" ht="47.25" customHeight="1">
      <c r="A61" s="20"/>
      <c r="B61" s="263"/>
      <c r="C61" s="9"/>
      <c r="D61" s="283"/>
      <c r="E61" s="335" t="s">
        <v>1064</v>
      </c>
      <c r="F61" s="312"/>
      <c r="G61" s="330"/>
      <c r="H61" s="287">
        <v>1800</v>
      </c>
      <c r="I61" s="337">
        <v>1800</v>
      </c>
      <c r="J61" s="328">
        <f t="shared" si="0"/>
        <v>100</v>
      </c>
    </row>
    <row r="62" spans="1:10" ht="21.75" customHeight="1">
      <c r="A62" s="20"/>
      <c r="B62" s="263"/>
      <c r="C62" s="9"/>
      <c r="D62" s="283"/>
      <c r="E62" s="312" t="s">
        <v>1065</v>
      </c>
      <c r="F62" s="336"/>
      <c r="G62" s="341"/>
      <c r="H62" s="287"/>
      <c r="J62" s="328"/>
    </row>
    <row r="63" spans="1:10" ht="41.25" customHeight="1">
      <c r="A63" s="20"/>
      <c r="B63" s="263"/>
      <c r="C63" s="9"/>
      <c r="D63" s="283"/>
      <c r="E63" s="335" t="s">
        <v>1064</v>
      </c>
      <c r="F63" s="312"/>
      <c r="G63" s="330"/>
      <c r="H63" s="287">
        <v>1500</v>
      </c>
      <c r="I63" s="223">
        <v>1500</v>
      </c>
      <c r="J63" s="328">
        <f t="shared" si="0"/>
        <v>100</v>
      </c>
    </row>
    <row r="64" spans="1:10" ht="24" customHeight="1">
      <c r="A64" s="20"/>
      <c r="B64" s="263"/>
      <c r="C64" s="9"/>
      <c r="D64" s="283"/>
      <c r="E64" s="342" t="s">
        <v>1066</v>
      </c>
      <c r="F64" s="343"/>
      <c r="G64" s="344"/>
      <c r="H64" s="287"/>
      <c r="J64" s="328"/>
    </row>
    <row r="65" spans="1:10" ht="41.25" customHeight="1">
      <c r="A65" s="20"/>
      <c r="B65" s="263"/>
      <c r="C65" s="9"/>
      <c r="D65" s="283"/>
      <c r="E65" s="329" t="s">
        <v>1067</v>
      </c>
      <c r="F65" s="312"/>
      <c r="G65" s="330"/>
      <c r="H65" s="287">
        <v>3200</v>
      </c>
      <c r="I65" s="223">
        <v>3200</v>
      </c>
      <c r="J65" s="328">
        <f t="shared" si="0"/>
        <v>100</v>
      </c>
    </row>
    <row r="66" spans="1:10" ht="30.75" customHeight="1">
      <c r="A66" s="20"/>
      <c r="B66" s="263"/>
      <c r="C66" s="9"/>
      <c r="D66" s="283"/>
      <c r="E66" s="311" t="s">
        <v>1068</v>
      </c>
      <c r="F66" s="345"/>
      <c r="G66" s="346"/>
      <c r="H66" s="287"/>
      <c r="J66" s="328"/>
    </row>
    <row r="67" spans="1:10" ht="39.75" customHeight="1">
      <c r="A67" s="20"/>
      <c r="B67" s="263"/>
      <c r="C67" s="9"/>
      <c r="D67" s="283"/>
      <c r="E67" s="335" t="s">
        <v>1064</v>
      </c>
      <c r="F67" s="312"/>
      <c r="G67" s="330"/>
      <c r="H67" s="287">
        <v>3000</v>
      </c>
      <c r="I67" s="223">
        <v>3000</v>
      </c>
      <c r="J67" s="328">
        <f t="shared" si="0"/>
        <v>100</v>
      </c>
    </row>
    <row r="68" spans="1:10" ht="27" customHeight="1">
      <c r="A68" s="20"/>
      <c r="B68" s="263"/>
      <c r="C68" s="9"/>
      <c r="D68" s="283"/>
      <c r="E68" s="311" t="s">
        <v>1069</v>
      </c>
      <c r="F68" s="336"/>
      <c r="G68" s="341"/>
      <c r="H68" s="287"/>
      <c r="J68" s="328"/>
    </row>
    <row r="69" spans="1:10" ht="30" customHeight="1">
      <c r="A69" s="20"/>
      <c r="B69" s="263"/>
      <c r="C69" s="5"/>
      <c r="D69" s="63"/>
      <c r="E69" s="271" t="s">
        <v>1070</v>
      </c>
      <c r="F69" s="290"/>
      <c r="G69" s="291"/>
      <c r="H69" s="122">
        <v>3000</v>
      </c>
      <c r="I69" s="223">
        <v>3000</v>
      </c>
      <c r="J69" s="328">
        <f t="shared" si="0"/>
        <v>100</v>
      </c>
    </row>
    <row r="70" spans="1:10" ht="27.75" customHeight="1">
      <c r="A70" s="303" t="s">
        <v>967</v>
      </c>
      <c r="B70" s="263"/>
      <c r="C70" s="9">
        <v>92109</v>
      </c>
      <c r="D70" s="347" t="s">
        <v>1071</v>
      </c>
      <c r="E70" s="290"/>
      <c r="F70" s="290"/>
      <c r="G70" s="348"/>
      <c r="H70" s="122">
        <v>1327467</v>
      </c>
      <c r="I70" s="68">
        <v>663000</v>
      </c>
      <c r="J70" s="114">
        <f>SUM(I70/H70*100)</f>
        <v>49.94474438912606</v>
      </c>
    </row>
    <row r="71" spans="1:10" ht="35.25" customHeight="1">
      <c r="A71" s="303"/>
      <c r="B71" s="263"/>
      <c r="C71" s="9"/>
      <c r="D71" s="66">
        <v>2480</v>
      </c>
      <c r="E71" s="323" t="s">
        <v>1072</v>
      </c>
      <c r="F71" s="324"/>
      <c r="G71" s="325"/>
      <c r="H71" s="268">
        <v>1327467</v>
      </c>
      <c r="I71" s="268">
        <v>663000</v>
      </c>
      <c r="J71" s="328">
        <f>SUM(I71/H71*100)</f>
        <v>49.94474438912606</v>
      </c>
    </row>
    <row r="72" spans="1:10" ht="23.25" customHeight="1">
      <c r="A72" s="303"/>
      <c r="B72" s="263"/>
      <c r="C72" s="5"/>
      <c r="D72" s="299"/>
      <c r="E72" s="271" t="s">
        <v>1073</v>
      </c>
      <c r="F72" s="272"/>
      <c r="G72" s="273"/>
      <c r="H72" s="122"/>
      <c r="I72" s="122"/>
      <c r="J72" s="328"/>
    </row>
    <row r="73" spans="1:10" ht="31.5" customHeight="1">
      <c r="A73" s="20"/>
      <c r="B73" s="263"/>
      <c r="C73" s="4">
        <v>92116</v>
      </c>
      <c r="D73" s="276" t="s">
        <v>1074</v>
      </c>
      <c r="E73" s="319"/>
      <c r="F73" s="319"/>
      <c r="G73" s="320"/>
      <c r="H73" s="122">
        <v>624479</v>
      </c>
      <c r="I73" s="68">
        <v>312000</v>
      </c>
      <c r="J73" s="114">
        <f>SUM(I73/H73*100)</f>
        <v>49.96164802979764</v>
      </c>
    </row>
    <row r="74" spans="1:13" ht="35.25" customHeight="1">
      <c r="A74" s="303" t="s">
        <v>1075</v>
      </c>
      <c r="B74" s="263"/>
      <c r="C74" s="9"/>
      <c r="D74" s="283">
        <v>2480</v>
      </c>
      <c r="E74" s="280" t="s">
        <v>1072</v>
      </c>
      <c r="F74" s="349"/>
      <c r="G74" s="350"/>
      <c r="H74" s="287">
        <v>624479</v>
      </c>
      <c r="I74" s="268">
        <v>312000</v>
      </c>
      <c r="J74" s="328">
        <f>SUM(I74/H74*100)</f>
        <v>49.96164802979764</v>
      </c>
      <c r="M74" s="351"/>
    </row>
    <row r="75" spans="1:10" ht="21" customHeight="1">
      <c r="A75" s="303"/>
      <c r="B75" s="263"/>
      <c r="C75" s="9"/>
      <c r="D75" s="63"/>
      <c r="E75" s="297" t="s">
        <v>1076</v>
      </c>
      <c r="F75" s="290"/>
      <c r="G75" s="348"/>
      <c r="H75" s="122"/>
      <c r="I75" s="122"/>
      <c r="J75" s="328"/>
    </row>
    <row r="76" spans="1:10" ht="33" customHeight="1">
      <c r="A76" s="20"/>
      <c r="B76" s="263"/>
      <c r="C76" s="4">
        <v>92120</v>
      </c>
      <c r="D76" s="276" t="s">
        <v>1077</v>
      </c>
      <c r="E76" s="277"/>
      <c r="F76" s="277"/>
      <c r="G76" s="278"/>
      <c r="H76" s="77">
        <v>164725</v>
      </c>
      <c r="I76" s="244" t="s">
        <v>989</v>
      </c>
      <c r="J76" s="251" t="s">
        <v>989</v>
      </c>
    </row>
    <row r="77" spans="1:10" ht="70.5" customHeight="1">
      <c r="A77" s="303" t="s">
        <v>1078</v>
      </c>
      <c r="B77" s="263"/>
      <c r="C77" s="9"/>
      <c r="D77" s="66">
        <v>2720</v>
      </c>
      <c r="E77" s="280" t="s">
        <v>1079</v>
      </c>
      <c r="F77" s="281"/>
      <c r="G77" s="282"/>
      <c r="H77" s="268">
        <v>164725</v>
      </c>
      <c r="I77" s="315" t="s">
        <v>989</v>
      </c>
      <c r="J77" s="352" t="s">
        <v>989</v>
      </c>
    </row>
    <row r="78" spans="1:10" ht="54.75" customHeight="1">
      <c r="A78" s="333"/>
      <c r="B78" s="263"/>
      <c r="C78" s="9"/>
      <c r="D78" s="283"/>
      <c r="E78" s="353" t="s">
        <v>1080</v>
      </c>
      <c r="F78" s="285"/>
      <c r="G78" s="286"/>
      <c r="H78" s="287"/>
      <c r="I78" s="101"/>
      <c r="J78" s="279"/>
    </row>
    <row r="79" spans="1:10" ht="28.5" customHeight="1">
      <c r="A79" s="21"/>
      <c r="B79" s="86">
        <v>926</v>
      </c>
      <c r="C79" s="260" t="s">
        <v>891</v>
      </c>
      <c r="D79" s="261"/>
      <c r="E79" s="261"/>
      <c r="F79" s="261"/>
      <c r="G79" s="262"/>
      <c r="H79" s="147">
        <v>245000</v>
      </c>
      <c r="I79" s="147">
        <v>161500</v>
      </c>
      <c r="J79" s="237">
        <f aca="true" t="shared" si="1" ref="J79:J85">SUM(I79/H79*100)</f>
        <v>65.91836734693878</v>
      </c>
    </row>
    <row r="80" spans="1:10" ht="28.5" customHeight="1">
      <c r="A80" s="20"/>
      <c r="B80" s="263"/>
      <c r="C80" s="4">
        <v>92605</v>
      </c>
      <c r="D80" s="247" t="s">
        <v>1081</v>
      </c>
      <c r="E80" s="248"/>
      <c r="F80" s="248"/>
      <c r="G80" s="249"/>
      <c r="H80" s="77">
        <v>245000</v>
      </c>
      <c r="I80" s="68">
        <v>161500</v>
      </c>
      <c r="J80" s="114">
        <f t="shared" si="1"/>
        <v>65.91836734693878</v>
      </c>
    </row>
    <row r="81" spans="1:10" ht="41.25" customHeight="1">
      <c r="A81" s="45" t="s">
        <v>1082</v>
      </c>
      <c r="B81" s="334"/>
      <c r="C81" s="5"/>
      <c r="D81" s="253">
        <v>2820</v>
      </c>
      <c r="E81" s="354" t="s">
        <v>1053</v>
      </c>
      <c r="F81" s="355"/>
      <c r="G81" s="356"/>
      <c r="H81" s="68">
        <v>245000</v>
      </c>
      <c r="I81" s="68">
        <v>161500</v>
      </c>
      <c r="J81" s="114">
        <f t="shared" si="1"/>
        <v>65.91836734693878</v>
      </c>
    </row>
    <row r="82" spans="1:10" ht="34.5" customHeight="1">
      <c r="A82" s="357"/>
      <c r="B82" s="9"/>
      <c r="C82" s="9"/>
      <c r="D82" s="283"/>
      <c r="E82" s="311" t="s">
        <v>1083</v>
      </c>
      <c r="F82" s="312"/>
      <c r="G82" s="313"/>
      <c r="H82" s="287"/>
      <c r="I82" s="287"/>
      <c r="J82" s="328"/>
    </row>
    <row r="83" spans="1:10" ht="33" customHeight="1">
      <c r="A83" s="357"/>
      <c r="B83" s="9"/>
      <c r="C83" s="9"/>
      <c r="D83" s="283"/>
      <c r="E83" s="335" t="s">
        <v>1084</v>
      </c>
      <c r="F83" s="336"/>
      <c r="G83" s="330"/>
      <c r="H83" s="287">
        <v>10000</v>
      </c>
      <c r="I83" s="358">
        <v>5000</v>
      </c>
      <c r="J83" s="328">
        <f t="shared" si="1"/>
        <v>50</v>
      </c>
    </row>
    <row r="84" spans="1:10" ht="32.25" customHeight="1">
      <c r="A84" s="357"/>
      <c r="B84" s="9"/>
      <c r="C84" s="9"/>
      <c r="D84" s="283"/>
      <c r="E84" s="312" t="s">
        <v>1085</v>
      </c>
      <c r="F84" s="345"/>
      <c r="G84" s="346"/>
      <c r="H84" s="287"/>
      <c r="I84" s="358"/>
      <c r="J84" s="328"/>
    </row>
    <row r="85" spans="1:10" ht="35.25" customHeight="1">
      <c r="A85" s="357"/>
      <c r="B85" s="9"/>
      <c r="C85" s="9"/>
      <c r="D85" s="283"/>
      <c r="E85" s="335" t="s">
        <v>1086</v>
      </c>
      <c r="F85" s="312"/>
      <c r="G85" s="330"/>
      <c r="H85" s="287">
        <v>10000</v>
      </c>
      <c r="I85" s="358">
        <v>5000</v>
      </c>
      <c r="J85" s="328">
        <f t="shared" si="1"/>
        <v>50</v>
      </c>
    </row>
    <row r="86" spans="1:10" ht="30.75" customHeight="1">
      <c r="A86" s="357"/>
      <c r="B86" s="9"/>
      <c r="C86" s="9"/>
      <c r="D86" s="283"/>
      <c r="E86" s="312" t="s">
        <v>1087</v>
      </c>
      <c r="F86" s="336"/>
      <c r="G86" s="341"/>
      <c r="H86" s="287"/>
      <c r="I86" s="358"/>
      <c r="J86" s="328"/>
    </row>
    <row r="87" spans="1:10" ht="36.75" customHeight="1">
      <c r="A87" s="357"/>
      <c r="B87" s="9"/>
      <c r="C87" s="9"/>
      <c r="D87" s="283"/>
      <c r="E87" s="335" t="s">
        <v>1088</v>
      </c>
      <c r="F87" s="312"/>
      <c r="G87" s="330"/>
      <c r="H87" s="287">
        <v>700</v>
      </c>
      <c r="I87" s="358">
        <v>700</v>
      </c>
      <c r="J87" s="328">
        <f aca="true" t="shared" si="2" ref="J87:J97">SUM(I87/H87*100)</f>
        <v>100</v>
      </c>
    </row>
    <row r="88" spans="1:10" ht="33.75" customHeight="1">
      <c r="A88" s="357"/>
      <c r="B88" s="9"/>
      <c r="C88" s="9"/>
      <c r="D88" s="283"/>
      <c r="E88" s="359" t="s">
        <v>1089</v>
      </c>
      <c r="F88" s="345"/>
      <c r="G88" s="346"/>
      <c r="H88" s="287"/>
      <c r="I88" s="358"/>
      <c r="J88" s="328"/>
    </row>
    <row r="89" spans="1:10" ht="27.75" customHeight="1">
      <c r="A89" s="357"/>
      <c r="B89" s="9"/>
      <c r="C89" s="9"/>
      <c r="D89" s="283"/>
      <c r="E89" s="329" t="s">
        <v>1090</v>
      </c>
      <c r="F89" s="312"/>
      <c r="G89" s="330"/>
      <c r="H89" s="287">
        <v>15000</v>
      </c>
      <c r="I89" s="358">
        <v>7500</v>
      </c>
      <c r="J89" s="328">
        <f t="shared" si="2"/>
        <v>50</v>
      </c>
    </row>
    <row r="90" spans="1:10" ht="34.5" customHeight="1">
      <c r="A90" s="357"/>
      <c r="B90" s="9"/>
      <c r="C90" s="9"/>
      <c r="D90" s="283"/>
      <c r="E90" s="311" t="s">
        <v>1091</v>
      </c>
      <c r="F90" s="345"/>
      <c r="G90" s="346"/>
      <c r="H90" s="287"/>
      <c r="I90" s="358"/>
      <c r="J90" s="328"/>
    </row>
    <row r="91" spans="1:10" ht="29.25" customHeight="1">
      <c r="A91" s="357"/>
      <c r="B91" s="9"/>
      <c r="C91" s="9"/>
      <c r="D91" s="283"/>
      <c r="E91" s="335" t="s">
        <v>1092</v>
      </c>
      <c r="F91" s="312"/>
      <c r="G91" s="330"/>
      <c r="H91" s="287">
        <v>10000</v>
      </c>
      <c r="I91" s="358">
        <v>5000</v>
      </c>
      <c r="J91" s="328">
        <f t="shared" si="2"/>
        <v>50</v>
      </c>
    </row>
    <row r="92" spans="1:10" ht="30.75" customHeight="1">
      <c r="A92" s="357"/>
      <c r="B92" s="9"/>
      <c r="C92" s="9"/>
      <c r="D92" s="283"/>
      <c r="E92" s="311" t="s">
        <v>1093</v>
      </c>
      <c r="F92" s="360"/>
      <c r="G92" s="341"/>
      <c r="H92" s="287"/>
      <c r="I92" s="358"/>
      <c r="J92" s="328"/>
    </row>
    <row r="93" spans="1:10" ht="20.25" customHeight="1">
      <c r="A93" s="357"/>
      <c r="B93" s="9"/>
      <c r="C93" s="9"/>
      <c r="D93" s="283"/>
      <c r="E93" s="329" t="s">
        <v>1094</v>
      </c>
      <c r="F93" s="336"/>
      <c r="G93" s="330"/>
      <c r="H93" s="287">
        <v>35000</v>
      </c>
      <c r="I93" s="358">
        <v>25000</v>
      </c>
      <c r="J93" s="328">
        <f t="shared" si="2"/>
        <v>71.42857142857143</v>
      </c>
    </row>
    <row r="94" spans="1:10" ht="19.5" customHeight="1">
      <c r="A94" s="357"/>
      <c r="B94" s="9"/>
      <c r="C94" s="9"/>
      <c r="D94" s="283"/>
      <c r="E94" s="311" t="s">
        <v>1095</v>
      </c>
      <c r="F94" s="312"/>
      <c r="G94" s="313"/>
      <c r="H94" s="287"/>
      <c r="I94" s="358"/>
      <c r="J94" s="328"/>
    </row>
    <row r="95" spans="1:10" ht="40.5" customHeight="1">
      <c r="A95" s="357"/>
      <c r="B95" s="9"/>
      <c r="C95" s="9"/>
      <c r="D95" s="283"/>
      <c r="E95" s="335" t="s">
        <v>1096</v>
      </c>
      <c r="F95" s="336"/>
      <c r="G95" s="330"/>
      <c r="H95" s="287">
        <v>700</v>
      </c>
      <c r="I95" s="358">
        <v>700</v>
      </c>
      <c r="J95" s="328">
        <f>SUM(I95/H95*100)</f>
        <v>100</v>
      </c>
    </row>
    <row r="96" spans="1:10" ht="35.25" customHeight="1">
      <c r="A96" s="357"/>
      <c r="B96" s="9"/>
      <c r="C96" s="9"/>
      <c r="D96" s="283"/>
      <c r="E96" s="312" t="s">
        <v>1097</v>
      </c>
      <c r="F96" s="345"/>
      <c r="G96" s="346"/>
      <c r="H96" s="287"/>
      <c r="I96" s="358"/>
      <c r="J96" s="328"/>
    </row>
    <row r="97" spans="1:10" ht="30" customHeight="1">
      <c r="A97" s="357"/>
      <c r="B97" s="9"/>
      <c r="C97" s="9"/>
      <c r="D97" s="283"/>
      <c r="E97" s="335" t="s">
        <v>1098</v>
      </c>
      <c r="F97" s="312"/>
      <c r="G97" s="330"/>
      <c r="H97" s="287">
        <v>54000</v>
      </c>
      <c r="I97" s="358">
        <v>27000</v>
      </c>
      <c r="J97" s="328">
        <f t="shared" si="2"/>
        <v>50</v>
      </c>
    </row>
    <row r="98" spans="1:10" ht="32.25" customHeight="1">
      <c r="A98" s="357"/>
      <c r="B98" s="9"/>
      <c r="C98" s="9"/>
      <c r="D98" s="283"/>
      <c r="E98" s="312" t="s">
        <v>1099</v>
      </c>
      <c r="F98" s="336"/>
      <c r="G98" s="341"/>
      <c r="H98" s="287"/>
      <c r="I98" s="358"/>
      <c r="J98" s="328"/>
    </row>
    <row r="99" spans="1:10" ht="29.25" customHeight="1">
      <c r="A99" s="357"/>
      <c r="B99" s="9"/>
      <c r="C99" s="9"/>
      <c r="D99" s="283"/>
      <c r="E99" s="335" t="s">
        <v>1100</v>
      </c>
      <c r="F99" s="312"/>
      <c r="G99" s="330"/>
      <c r="H99" s="287">
        <v>48000</v>
      </c>
      <c r="I99" s="358">
        <v>24000</v>
      </c>
      <c r="J99" s="328">
        <f aca="true" t="shared" si="3" ref="J99:J111">SUM(I99/H99*100)</f>
        <v>50</v>
      </c>
    </row>
    <row r="100" spans="1:10" ht="31.5" customHeight="1">
      <c r="A100" s="357"/>
      <c r="B100" s="92"/>
      <c r="C100" s="92"/>
      <c r="D100" s="283"/>
      <c r="E100" s="359" t="s">
        <v>1101</v>
      </c>
      <c r="F100" s="345"/>
      <c r="G100" s="346"/>
      <c r="H100" s="287"/>
      <c r="I100" s="358"/>
      <c r="J100" s="328"/>
    </row>
    <row r="101" spans="1:10" ht="33" customHeight="1">
      <c r="A101" s="357"/>
      <c r="B101" s="92"/>
      <c r="C101" s="92"/>
      <c r="D101" s="283"/>
      <c r="E101" s="329" t="s">
        <v>1102</v>
      </c>
      <c r="F101" s="312"/>
      <c r="G101" s="330"/>
      <c r="H101" s="287">
        <v>9000</v>
      </c>
      <c r="I101" s="358">
        <v>9000</v>
      </c>
      <c r="J101" s="328">
        <f t="shared" si="3"/>
        <v>100</v>
      </c>
    </row>
    <row r="102" spans="1:10" ht="19.5" customHeight="1">
      <c r="A102" s="357"/>
      <c r="B102" s="92"/>
      <c r="C102" s="92"/>
      <c r="D102" s="283"/>
      <c r="E102" s="311" t="s">
        <v>1103</v>
      </c>
      <c r="F102" s="345"/>
      <c r="G102" s="346"/>
      <c r="H102" s="287"/>
      <c r="I102" s="358"/>
      <c r="J102" s="328"/>
    </row>
    <row r="103" spans="1:10" ht="42.75" customHeight="1">
      <c r="A103" s="357"/>
      <c r="B103" s="92"/>
      <c r="C103" s="92"/>
      <c r="D103" s="283"/>
      <c r="E103" s="335" t="s">
        <v>1104</v>
      </c>
      <c r="F103" s="312"/>
      <c r="G103" s="330"/>
      <c r="H103" s="287">
        <v>2000</v>
      </c>
      <c r="I103" s="358">
        <v>2000</v>
      </c>
      <c r="J103" s="328">
        <f t="shared" si="3"/>
        <v>100</v>
      </c>
    </row>
    <row r="104" spans="1:10" ht="37.5" customHeight="1">
      <c r="A104" s="270"/>
      <c r="B104" s="361"/>
      <c r="C104" s="361"/>
      <c r="D104" s="63"/>
      <c r="E104" s="347" t="s">
        <v>1105</v>
      </c>
      <c r="F104" s="290"/>
      <c r="G104" s="348"/>
      <c r="H104" s="122"/>
      <c r="I104" s="362"/>
      <c r="J104" s="279"/>
    </row>
    <row r="105" spans="1:10" ht="30.75" customHeight="1">
      <c r="A105" s="357"/>
      <c r="B105" s="92"/>
      <c r="C105" s="92"/>
      <c r="D105" s="283"/>
      <c r="E105" s="329" t="s">
        <v>1106</v>
      </c>
      <c r="F105" s="336"/>
      <c r="G105" s="330"/>
      <c r="H105" s="287">
        <v>45000</v>
      </c>
      <c r="I105" s="358">
        <v>45000</v>
      </c>
      <c r="J105" s="328">
        <f t="shared" si="3"/>
        <v>100</v>
      </c>
    </row>
    <row r="106" spans="1:10" ht="27.75" customHeight="1">
      <c r="A106" s="357"/>
      <c r="B106" s="92"/>
      <c r="C106" s="92"/>
      <c r="D106" s="283"/>
      <c r="E106" s="311" t="s">
        <v>1107</v>
      </c>
      <c r="F106" s="312"/>
      <c r="G106" s="313"/>
      <c r="H106" s="287"/>
      <c r="I106" s="358"/>
      <c r="J106" s="328"/>
    </row>
    <row r="107" spans="1:10" ht="28.5" customHeight="1">
      <c r="A107" s="357"/>
      <c r="B107" s="92"/>
      <c r="C107" s="92"/>
      <c r="D107" s="283"/>
      <c r="E107" s="335" t="s">
        <v>1108</v>
      </c>
      <c r="F107" s="336"/>
      <c r="G107" s="330"/>
      <c r="H107" s="287">
        <v>2300</v>
      </c>
      <c r="I107" s="358">
        <v>2300</v>
      </c>
      <c r="J107" s="328">
        <f>SUM(I107/H107*100)</f>
        <v>100</v>
      </c>
    </row>
    <row r="108" spans="1:10" ht="34.5" customHeight="1">
      <c r="A108" s="357"/>
      <c r="B108" s="92"/>
      <c r="C108" s="92"/>
      <c r="D108" s="283"/>
      <c r="E108" s="312" t="s">
        <v>1109</v>
      </c>
      <c r="F108" s="345"/>
      <c r="G108" s="346"/>
      <c r="H108" s="287"/>
      <c r="I108" s="358"/>
      <c r="J108" s="328"/>
    </row>
    <row r="109" spans="1:10" ht="34.5" customHeight="1">
      <c r="A109" s="357"/>
      <c r="B109" s="92"/>
      <c r="C109" s="92"/>
      <c r="D109" s="283"/>
      <c r="E109" s="335" t="s">
        <v>1110</v>
      </c>
      <c r="F109" s="312"/>
      <c r="G109" s="330"/>
      <c r="H109" s="287">
        <v>1300</v>
      </c>
      <c r="I109" s="358">
        <v>1300</v>
      </c>
      <c r="J109" s="328">
        <f t="shared" si="3"/>
        <v>100</v>
      </c>
    </row>
    <row r="110" spans="1:10" ht="24.75" customHeight="1">
      <c r="A110" s="357"/>
      <c r="B110" s="92"/>
      <c r="C110" s="92"/>
      <c r="D110" s="283"/>
      <c r="E110" s="312" t="s">
        <v>1111</v>
      </c>
      <c r="F110" s="336"/>
      <c r="G110" s="341"/>
      <c r="H110" s="287"/>
      <c r="I110" s="358"/>
      <c r="J110" s="328"/>
    </row>
    <row r="111" spans="1:10" ht="27.75" customHeight="1">
      <c r="A111" s="270"/>
      <c r="B111" s="361"/>
      <c r="C111" s="361"/>
      <c r="D111" s="63"/>
      <c r="E111" s="363" t="s">
        <v>1112</v>
      </c>
      <c r="F111" s="272"/>
      <c r="G111" s="291"/>
      <c r="H111" s="122">
        <v>2000</v>
      </c>
      <c r="I111" s="362">
        <v>2000</v>
      </c>
      <c r="J111" s="279">
        <f t="shared" si="3"/>
        <v>100</v>
      </c>
    </row>
    <row r="112" ht="21.75" customHeight="1"/>
    <row r="113" ht="26.25" customHeight="1"/>
    <row r="114" ht="51.75" customHeight="1"/>
    <row r="115" ht="45" customHeight="1"/>
  </sheetData>
  <mergeCells count="119">
    <mergeCell ref="E111:F111"/>
    <mergeCell ref="E107:F107"/>
    <mergeCell ref="E108:G108"/>
    <mergeCell ref="E109:F109"/>
    <mergeCell ref="E110:G110"/>
    <mergeCell ref="E103:F103"/>
    <mergeCell ref="E104:G104"/>
    <mergeCell ref="E105:F105"/>
    <mergeCell ref="E106:G106"/>
    <mergeCell ref="E99:F99"/>
    <mergeCell ref="E100:G100"/>
    <mergeCell ref="E101:F101"/>
    <mergeCell ref="E102:G102"/>
    <mergeCell ref="E95:F95"/>
    <mergeCell ref="E96:G96"/>
    <mergeCell ref="E97:F97"/>
    <mergeCell ref="E98:G98"/>
    <mergeCell ref="E91:F91"/>
    <mergeCell ref="E92:G92"/>
    <mergeCell ref="E93:F93"/>
    <mergeCell ref="E94:G94"/>
    <mergeCell ref="E87:F87"/>
    <mergeCell ref="E88:G88"/>
    <mergeCell ref="E89:F89"/>
    <mergeCell ref="E90:G90"/>
    <mergeCell ref="E83:F83"/>
    <mergeCell ref="E84:G84"/>
    <mergeCell ref="E85:F85"/>
    <mergeCell ref="E86:G86"/>
    <mergeCell ref="C79:G79"/>
    <mergeCell ref="D80:G80"/>
    <mergeCell ref="E81:G81"/>
    <mergeCell ref="E82:G82"/>
    <mergeCell ref="D76:G76"/>
    <mergeCell ref="A77:A78"/>
    <mergeCell ref="E77:G77"/>
    <mergeCell ref="E78:G78"/>
    <mergeCell ref="D73:G73"/>
    <mergeCell ref="A74:A75"/>
    <mergeCell ref="E74:G74"/>
    <mergeCell ref="E75:G75"/>
    <mergeCell ref="E67:F67"/>
    <mergeCell ref="E68:G68"/>
    <mergeCell ref="E69:F69"/>
    <mergeCell ref="A70:A72"/>
    <mergeCell ref="D70:G70"/>
    <mergeCell ref="E71:G71"/>
    <mergeCell ref="E72:G72"/>
    <mergeCell ref="E63:F63"/>
    <mergeCell ref="E64:G64"/>
    <mergeCell ref="E65:F65"/>
    <mergeCell ref="E66:G66"/>
    <mergeCell ref="E59:F59"/>
    <mergeCell ref="E60:G60"/>
    <mergeCell ref="E61:F61"/>
    <mergeCell ref="E62:G62"/>
    <mergeCell ref="C55:G55"/>
    <mergeCell ref="D56:G56"/>
    <mergeCell ref="A57:A58"/>
    <mergeCell ref="E57:G57"/>
    <mergeCell ref="E58:G58"/>
    <mergeCell ref="D47:G47"/>
    <mergeCell ref="A48:A54"/>
    <mergeCell ref="E48:G48"/>
    <mergeCell ref="E49:G49"/>
    <mergeCell ref="E50:F50"/>
    <mergeCell ref="E51:G51"/>
    <mergeCell ref="E52:F52"/>
    <mergeCell ref="E53:G53"/>
    <mergeCell ref="E54:F54"/>
    <mergeCell ref="D44:G44"/>
    <mergeCell ref="A45:A46"/>
    <mergeCell ref="E45:G45"/>
    <mergeCell ref="E46:G46"/>
    <mergeCell ref="D41:G41"/>
    <mergeCell ref="A42:A43"/>
    <mergeCell ref="E42:G42"/>
    <mergeCell ref="E43:G43"/>
    <mergeCell ref="C37:G37"/>
    <mergeCell ref="D38:G38"/>
    <mergeCell ref="A39:A40"/>
    <mergeCell ref="E39:G39"/>
    <mergeCell ref="E40:G40"/>
    <mergeCell ref="C33:G33"/>
    <mergeCell ref="D34:G34"/>
    <mergeCell ref="E35:G35"/>
    <mergeCell ref="E36:G36"/>
    <mergeCell ref="D29:G29"/>
    <mergeCell ref="E30:G30"/>
    <mergeCell ref="E31:G31"/>
    <mergeCell ref="E32:F32"/>
    <mergeCell ref="E25:G25"/>
    <mergeCell ref="E26:F26"/>
    <mergeCell ref="D27:G27"/>
    <mergeCell ref="E28:G28"/>
    <mergeCell ref="D21:G21"/>
    <mergeCell ref="E22:G22"/>
    <mergeCell ref="D23:G23"/>
    <mergeCell ref="E24:G24"/>
    <mergeCell ref="D17:G17"/>
    <mergeCell ref="E18:G18"/>
    <mergeCell ref="E19:G19"/>
    <mergeCell ref="C20:G20"/>
    <mergeCell ref="A14:A15"/>
    <mergeCell ref="D14:G14"/>
    <mergeCell ref="E15:G15"/>
    <mergeCell ref="C16:G16"/>
    <mergeCell ref="C11:G11"/>
    <mergeCell ref="A12:A13"/>
    <mergeCell ref="D12:G12"/>
    <mergeCell ref="E13:G13"/>
    <mergeCell ref="B7:E7"/>
    <mergeCell ref="E8:G8"/>
    <mergeCell ref="E9:G9"/>
    <mergeCell ref="A10:G10"/>
    <mergeCell ref="A3:J3"/>
    <mergeCell ref="A4:J4"/>
    <mergeCell ref="B5:H5"/>
    <mergeCell ref="B6:H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6"/>
  <sheetViews>
    <sheetView workbookViewId="0" topLeftCell="A1">
      <selection activeCell="C31" sqref="C31"/>
    </sheetView>
  </sheetViews>
  <sheetFormatPr defaultColWidth="9.00390625" defaultRowHeight="12.75"/>
  <cols>
    <col min="3" max="3" width="32.375" style="0" customWidth="1"/>
    <col min="4" max="4" width="11.75390625" style="0" customWidth="1"/>
    <col min="5" max="5" width="14.125" style="0" customWidth="1"/>
    <col min="6" max="6" width="11.625" style="0" customWidth="1"/>
    <col min="7" max="7" width="8.75390625" style="0" customWidth="1"/>
  </cols>
  <sheetData>
    <row r="1" spans="5:7" ht="12" customHeight="1">
      <c r="E1" s="224"/>
      <c r="G1" s="224" t="s">
        <v>1113</v>
      </c>
    </row>
    <row r="2" ht="12.75">
      <c r="E2" s="225"/>
    </row>
    <row r="3" ht="12.75">
      <c r="E3" s="225"/>
    </row>
    <row r="4" ht="12.75">
      <c r="E4" s="225"/>
    </row>
    <row r="5" spans="1:7" ht="14.25" customHeight="1">
      <c r="A5" s="364" t="s">
        <v>986</v>
      </c>
      <c r="B5" s="365"/>
      <c r="C5" s="365"/>
      <c r="D5" s="365"/>
      <c r="E5" s="365"/>
      <c r="F5" s="227"/>
      <c r="G5" s="227"/>
    </row>
    <row r="6" spans="1:7" ht="15.75">
      <c r="A6" s="364" t="s">
        <v>1114</v>
      </c>
      <c r="B6" s="365"/>
      <c r="C6" s="365"/>
      <c r="D6" s="365"/>
      <c r="E6" s="365"/>
      <c r="F6" s="227"/>
      <c r="G6" s="227"/>
    </row>
    <row r="7" spans="1:7" ht="15" customHeight="1">
      <c r="A7" s="364" t="s">
        <v>1115</v>
      </c>
      <c r="B7" s="365"/>
      <c r="C7" s="365"/>
      <c r="D7" s="365"/>
      <c r="E7" s="365"/>
      <c r="F7" s="227"/>
      <c r="G7" s="227"/>
    </row>
    <row r="8" spans="1:7" ht="15.75">
      <c r="A8" s="364" t="s">
        <v>1015</v>
      </c>
      <c r="B8" s="365"/>
      <c r="C8" s="365"/>
      <c r="D8" s="365"/>
      <c r="E8" s="365"/>
      <c r="F8" s="227"/>
      <c r="G8" s="227"/>
    </row>
    <row r="9" spans="1:5" ht="7.5" customHeight="1">
      <c r="A9" s="366"/>
      <c r="B9" s="366"/>
      <c r="C9" s="366"/>
      <c r="D9" s="366"/>
      <c r="E9" s="366"/>
    </row>
    <row r="10" spans="1:6" ht="12.75">
      <c r="A10" s="366"/>
      <c r="B10" s="367"/>
      <c r="C10" s="366"/>
      <c r="D10" s="366"/>
      <c r="F10" s="368" t="s">
        <v>1007</v>
      </c>
    </row>
    <row r="11" spans="1:7" ht="31.5" customHeight="1">
      <c r="A11" s="369" t="s">
        <v>1116</v>
      </c>
      <c r="B11" s="370"/>
      <c r="C11" s="370"/>
      <c r="D11" s="371" t="s">
        <v>1117</v>
      </c>
      <c r="E11" s="372" t="s">
        <v>985</v>
      </c>
      <c r="F11" s="229" t="s">
        <v>1006</v>
      </c>
      <c r="G11" s="98" t="s">
        <v>1118</v>
      </c>
    </row>
    <row r="12" spans="1:7" ht="12.75">
      <c r="A12" s="373">
        <v>1</v>
      </c>
      <c r="B12" s="374"/>
      <c r="C12" s="374"/>
      <c r="D12" s="375">
        <v>2</v>
      </c>
      <c r="E12" s="375">
        <v>3</v>
      </c>
      <c r="F12" s="229">
        <v>4</v>
      </c>
      <c r="G12" s="229">
        <v>5</v>
      </c>
    </row>
    <row r="13" spans="1:7" ht="17.25" customHeight="1">
      <c r="A13" s="376" t="s">
        <v>1119</v>
      </c>
      <c r="B13" s="377"/>
      <c r="C13" s="378"/>
      <c r="D13" s="379">
        <v>1</v>
      </c>
      <c r="E13" s="380">
        <v>462929</v>
      </c>
      <c r="F13" s="381">
        <v>462929</v>
      </c>
      <c r="G13" s="382">
        <f>F13/E13*100</f>
        <v>100</v>
      </c>
    </row>
    <row r="14" spans="1:7" ht="19.5" customHeight="1">
      <c r="A14" s="383" t="s">
        <v>1120</v>
      </c>
      <c r="B14" s="384"/>
      <c r="C14" s="385"/>
      <c r="D14" s="386">
        <v>2</v>
      </c>
      <c r="E14" s="387">
        <v>410775</v>
      </c>
      <c r="F14" s="381">
        <v>715198</v>
      </c>
      <c r="G14" s="382">
        <f>F14/E14*100</f>
        <v>174.10942730205102</v>
      </c>
    </row>
    <row r="15" spans="1:7" ht="16.5" customHeight="1">
      <c r="A15" s="388" t="s">
        <v>1121</v>
      </c>
      <c r="B15" s="389" t="s">
        <v>1122</v>
      </c>
      <c r="C15" s="390" t="s">
        <v>1123</v>
      </c>
      <c r="D15" s="379">
        <v>3</v>
      </c>
      <c r="E15" s="391" t="s">
        <v>989</v>
      </c>
      <c r="F15" s="392" t="s">
        <v>989</v>
      </c>
      <c r="G15" s="393" t="s">
        <v>989</v>
      </c>
    </row>
    <row r="16" spans="1:7" ht="38.25" customHeight="1">
      <c r="A16" s="394"/>
      <c r="B16" s="395" t="s">
        <v>1124</v>
      </c>
      <c r="C16" s="396" t="s">
        <v>1125</v>
      </c>
      <c r="D16" s="379">
        <v>4</v>
      </c>
      <c r="E16" s="387">
        <v>410775</v>
      </c>
      <c r="F16" s="381">
        <v>715194</v>
      </c>
      <c r="G16" s="382">
        <f>F16/E16*100</f>
        <v>174.108453532956</v>
      </c>
    </row>
    <row r="17" spans="1:7" ht="19.5" customHeight="1">
      <c r="A17" s="397"/>
      <c r="B17" s="389" t="s">
        <v>1126</v>
      </c>
      <c r="C17" s="390" t="s">
        <v>1127</v>
      </c>
      <c r="D17" s="379">
        <v>5</v>
      </c>
      <c r="E17" s="391" t="s">
        <v>989</v>
      </c>
      <c r="F17" s="392" t="s">
        <v>989</v>
      </c>
      <c r="G17" s="393" t="s">
        <v>989</v>
      </c>
    </row>
    <row r="18" spans="1:7" ht="19.5" customHeight="1">
      <c r="A18" s="398"/>
      <c r="B18" s="389" t="s">
        <v>1128</v>
      </c>
      <c r="C18" s="390" t="s">
        <v>1129</v>
      </c>
      <c r="D18" s="379">
        <v>6</v>
      </c>
      <c r="E18" s="391" t="s">
        <v>989</v>
      </c>
      <c r="F18" s="381">
        <v>4</v>
      </c>
      <c r="G18" s="393" t="s">
        <v>989</v>
      </c>
    </row>
    <row r="19" spans="1:7" ht="19.5" customHeight="1">
      <c r="A19" s="399" t="s">
        <v>1130</v>
      </c>
      <c r="B19" s="400"/>
      <c r="C19" s="401"/>
      <c r="D19" s="379">
        <v>7</v>
      </c>
      <c r="E19" s="380">
        <v>873704</v>
      </c>
      <c r="F19" s="381">
        <v>1178127</v>
      </c>
      <c r="G19" s="382">
        <f>F19/E19*100</f>
        <v>134.84280717497</v>
      </c>
    </row>
    <row r="20" spans="1:7" ht="13.5" customHeight="1">
      <c r="A20" s="402" t="s">
        <v>1131</v>
      </c>
      <c r="B20" s="403"/>
      <c r="C20" s="404"/>
      <c r="D20" s="405">
        <v>8</v>
      </c>
      <c r="E20" s="406">
        <v>873704</v>
      </c>
      <c r="F20" s="407">
        <v>22464</v>
      </c>
      <c r="G20" s="408">
        <f>F20/E20*100</f>
        <v>2.5711224854184027</v>
      </c>
    </row>
    <row r="21" spans="1:7" ht="13.5" customHeight="1">
      <c r="A21" s="409" t="s">
        <v>1132</v>
      </c>
      <c r="B21" s="410"/>
      <c r="C21" s="411"/>
      <c r="D21" s="412"/>
      <c r="E21" s="257"/>
      <c r="F21" s="413"/>
      <c r="G21" s="257"/>
    </row>
    <row r="22" spans="1:7" ht="39.75" customHeight="1">
      <c r="A22" s="414" t="s">
        <v>1133</v>
      </c>
      <c r="B22" s="395" t="s">
        <v>1122</v>
      </c>
      <c r="C22" s="396" t="s">
        <v>1134</v>
      </c>
      <c r="D22" s="379">
        <v>9</v>
      </c>
      <c r="E22" s="380" t="s">
        <v>989</v>
      </c>
      <c r="F22" s="392" t="s">
        <v>989</v>
      </c>
      <c r="G22" s="393" t="s">
        <v>989</v>
      </c>
    </row>
    <row r="23" spans="1:7" ht="30" customHeight="1">
      <c r="A23" s="397"/>
      <c r="B23" s="395" t="s">
        <v>1124</v>
      </c>
      <c r="C23" s="396" t="s">
        <v>1135</v>
      </c>
      <c r="D23" s="379">
        <v>10</v>
      </c>
      <c r="E23" s="380" t="s">
        <v>989</v>
      </c>
      <c r="F23" s="392" t="s">
        <v>989</v>
      </c>
      <c r="G23" s="393" t="s">
        <v>989</v>
      </c>
    </row>
    <row r="24" spans="1:7" ht="57.75" customHeight="1">
      <c r="A24" s="397"/>
      <c r="B24" s="395" t="s">
        <v>1126</v>
      </c>
      <c r="C24" s="415" t="s">
        <v>1136</v>
      </c>
      <c r="D24" s="379">
        <v>11</v>
      </c>
      <c r="E24" s="387">
        <v>873704</v>
      </c>
      <c r="F24" s="381">
        <v>22464</v>
      </c>
      <c r="G24" s="382">
        <f>F24/E24*100</f>
        <v>2.5711224854184027</v>
      </c>
    </row>
    <row r="25" spans="1:7" ht="12.75">
      <c r="A25" s="397"/>
      <c r="B25" s="366"/>
      <c r="C25" s="416" t="s">
        <v>1137</v>
      </c>
      <c r="D25" s="417"/>
      <c r="E25" s="418"/>
      <c r="F25" s="419"/>
      <c r="G25" s="420"/>
    </row>
    <row r="26" spans="1:7" ht="15.75" customHeight="1">
      <c r="A26" s="397"/>
      <c r="B26" s="421"/>
      <c r="C26" s="422" t="s">
        <v>1138</v>
      </c>
      <c r="D26" s="386">
        <v>12</v>
      </c>
      <c r="E26" s="387">
        <v>838704</v>
      </c>
      <c r="F26" s="99">
        <v>1028</v>
      </c>
      <c r="G26" s="423">
        <f>F26/E26*100</f>
        <v>0.12257006047425552</v>
      </c>
    </row>
    <row r="27" spans="1:7" ht="16.5" customHeight="1">
      <c r="A27" s="397"/>
      <c r="B27" s="421"/>
      <c r="C27" s="422" t="s">
        <v>1139</v>
      </c>
      <c r="D27" s="379">
        <v>13</v>
      </c>
      <c r="E27" s="380" t="s">
        <v>989</v>
      </c>
      <c r="F27" s="392" t="s">
        <v>989</v>
      </c>
      <c r="G27" s="393" t="s">
        <v>989</v>
      </c>
    </row>
    <row r="28" spans="1:7" ht="12.75" customHeight="1">
      <c r="A28" s="397"/>
      <c r="B28" s="421"/>
      <c r="C28" s="416" t="s">
        <v>1140</v>
      </c>
      <c r="D28" s="405">
        <v>14</v>
      </c>
      <c r="E28" s="424">
        <v>35000</v>
      </c>
      <c r="F28" s="407">
        <v>21436</v>
      </c>
      <c r="G28" s="408">
        <f>F28/E28*100</f>
        <v>61.24571428571428</v>
      </c>
    </row>
    <row r="29" spans="1:7" ht="12.75" customHeight="1">
      <c r="A29" s="425"/>
      <c r="B29" s="366"/>
      <c r="C29" s="426" t="s">
        <v>1141</v>
      </c>
      <c r="D29" s="333"/>
      <c r="E29" s="257"/>
      <c r="F29" s="413"/>
      <c r="G29" s="257"/>
    </row>
    <row r="30" spans="1:7" ht="37.5" customHeight="1">
      <c r="A30" s="397"/>
      <c r="B30" s="395" t="s">
        <v>1128</v>
      </c>
      <c r="C30" s="415" t="s">
        <v>1142</v>
      </c>
      <c r="D30" s="379">
        <v>15</v>
      </c>
      <c r="E30" s="427" t="s">
        <v>989</v>
      </c>
      <c r="F30" s="392" t="s">
        <v>989</v>
      </c>
      <c r="G30" s="393" t="s">
        <v>989</v>
      </c>
    </row>
    <row r="31" spans="1:7" ht="49.5" customHeight="1">
      <c r="A31" s="397"/>
      <c r="B31" s="395" t="s">
        <v>1143</v>
      </c>
      <c r="C31" s="415" t="s">
        <v>1144</v>
      </c>
      <c r="D31" s="379">
        <v>16</v>
      </c>
      <c r="E31" s="427" t="s">
        <v>989</v>
      </c>
      <c r="F31" s="392" t="s">
        <v>989</v>
      </c>
      <c r="G31" s="393" t="s">
        <v>989</v>
      </c>
    </row>
    <row r="32" spans="1:7" ht="33.75" customHeight="1">
      <c r="A32" s="398"/>
      <c r="B32" s="428" t="s">
        <v>1145</v>
      </c>
      <c r="C32" s="429" t="s">
        <v>1146</v>
      </c>
      <c r="D32" s="379">
        <v>17</v>
      </c>
      <c r="E32" s="427" t="s">
        <v>989</v>
      </c>
      <c r="F32" s="392" t="s">
        <v>989</v>
      </c>
      <c r="G32" s="393" t="s">
        <v>989</v>
      </c>
    </row>
    <row r="33" spans="1:7" ht="22.5" customHeight="1">
      <c r="A33" s="414" t="s">
        <v>1133</v>
      </c>
      <c r="B33" s="395" t="s">
        <v>1122</v>
      </c>
      <c r="C33" s="396" t="s">
        <v>1147</v>
      </c>
      <c r="D33" s="379">
        <v>18</v>
      </c>
      <c r="E33" s="380">
        <v>35000</v>
      </c>
      <c r="F33" s="381">
        <v>21436</v>
      </c>
      <c r="G33" s="382">
        <f>F33/E33*100</f>
        <v>61.24571428571428</v>
      </c>
    </row>
    <row r="34" spans="1:7" ht="21" customHeight="1">
      <c r="A34" s="397"/>
      <c r="B34" s="395" t="s">
        <v>1124</v>
      </c>
      <c r="C34" s="396" t="s">
        <v>1148</v>
      </c>
      <c r="D34" s="379">
        <v>19</v>
      </c>
      <c r="E34" s="380">
        <v>838704</v>
      </c>
      <c r="F34" s="381">
        <v>1028</v>
      </c>
      <c r="G34" s="382">
        <f>F34/E34*100</f>
        <v>0.12257006047425552</v>
      </c>
    </row>
    <row r="35" spans="1:7" ht="17.25" customHeight="1">
      <c r="A35" s="430" t="s">
        <v>1149</v>
      </c>
      <c r="B35" s="400"/>
      <c r="C35" s="401"/>
      <c r="D35" s="379">
        <v>20</v>
      </c>
      <c r="E35" s="380" t="s">
        <v>989</v>
      </c>
      <c r="F35" s="381">
        <v>1155663</v>
      </c>
      <c r="G35" s="393" t="s">
        <v>989</v>
      </c>
    </row>
    <row r="36" spans="1:5" ht="15.75" customHeight="1">
      <c r="A36" s="366"/>
      <c r="B36" s="366"/>
      <c r="C36" s="366"/>
      <c r="D36" s="366"/>
      <c r="E36" s="366"/>
    </row>
    <row r="37" spans="1:5" ht="17.25" customHeight="1">
      <c r="A37" s="366"/>
      <c r="B37" s="366"/>
      <c r="C37" s="366"/>
      <c r="D37" s="366"/>
      <c r="E37" s="366"/>
    </row>
    <row r="38" spans="1:5" ht="12.75">
      <c r="A38" s="366"/>
      <c r="B38" s="366"/>
      <c r="C38" s="366"/>
      <c r="D38" s="366"/>
      <c r="E38" s="366"/>
    </row>
    <row r="39" spans="1:5" ht="15">
      <c r="A39" s="431" t="s">
        <v>1150</v>
      </c>
      <c r="E39" s="432"/>
    </row>
    <row r="40" spans="1:5" ht="20.25" customHeight="1">
      <c r="A40" s="431" t="s">
        <v>1151</v>
      </c>
      <c r="E40" s="432"/>
    </row>
    <row r="41" spans="1:5" ht="15">
      <c r="A41" s="431"/>
      <c r="E41" s="432"/>
    </row>
    <row r="42" ht="12.75">
      <c r="F42" s="433" t="s">
        <v>1007</v>
      </c>
    </row>
    <row r="43" spans="1:7" ht="76.5">
      <c r="A43" s="434" t="s">
        <v>839</v>
      </c>
      <c r="B43" s="435" t="s">
        <v>1021</v>
      </c>
      <c r="C43" s="436"/>
      <c r="D43" s="437" t="s">
        <v>1152</v>
      </c>
      <c r="E43" s="437" t="s">
        <v>1153</v>
      </c>
      <c r="F43" s="229" t="s">
        <v>1006</v>
      </c>
      <c r="G43" s="98" t="s">
        <v>1154</v>
      </c>
    </row>
    <row r="44" spans="1:7" ht="12.75">
      <c r="A44" s="434">
        <v>1</v>
      </c>
      <c r="B44" s="435">
        <v>2</v>
      </c>
      <c r="C44" s="436"/>
      <c r="D44" s="437">
        <v>3</v>
      </c>
      <c r="E44" s="437">
        <v>4</v>
      </c>
      <c r="F44" s="98">
        <v>5</v>
      </c>
      <c r="G44" s="98">
        <v>6</v>
      </c>
    </row>
    <row r="45" spans="1:7" ht="48" customHeight="1">
      <c r="A45" s="438" t="s">
        <v>843</v>
      </c>
      <c r="B45" s="439" t="s">
        <v>1155</v>
      </c>
      <c r="C45" s="440"/>
      <c r="D45" s="438" t="s">
        <v>1156</v>
      </c>
      <c r="E45" s="441">
        <v>35000</v>
      </c>
      <c r="F45" s="441">
        <v>21436</v>
      </c>
      <c r="G45" s="442">
        <f>SUM(F45/E45*100)</f>
        <v>61.24571428571428</v>
      </c>
    </row>
    <row r="46" spans="1:7" ht="60" customHeight="1">
      <c r="A46" s="438" t="s">
        <v>964</v>
      </c>
      <c r="B46" s="439" t="s">
        <v>1157</v>
      </c>
      <c r="C46" s="440"/>
      <c r="D46" s="438" t="s">
        <v>1158</v>
      </c>
      <c r="E46" s="441">
        <v>602000</v>
      </c>
      <c r="F46" s="441">
        <v>1028</v>
      </c>
      <c r="G46" s="442">
        <f>SUM(F46/E46*100)</f>
        <v>0.17076411960132892</v>
      </c>
    </row>
    <row r="47" spans="1:7" ht="60" customHeight="1">
      <c r="A47" s="443" t="s">
        <v>845</v>
      </c>
      <c r="B47" s="439" t="s">
        <v>1159</v>
      </c>
      <c r="C47" s="440"/>
      <c r="D47" s="438" t="s">
        <v>1158</v>
      </c>
      <c r="E47" s="441">
        <v>20000</v>
      </c>
      <c r="F47" s="444" t="s">
        <v>989</v>
      </c>
      <c r="G47" s="445" t="s">
        <v>989</v>
      </c>
    </row>
    <row r="48" spans="1:7" ht="84.75" customHeight="1">
      <c r="A48" s="443" t="s">
        <v>853</v>
      </c>
      <c r="B48" s="446" t="s">
        <v>1160</v>
      </c>
      <c r="C48" s="447"/>
      <c r="D48" s="438" t="s">
        <v>1161</v>
      </c>
      <c r="E48" s="441">
        <v>216704</v>
      </c>
      <c r="F48" s="444" t="s">
        <v>989</v>
      </c>
      <c r="G48" s="445" t="s">
        <v>989</v>
      </c>
    </row>
    <row r="49" spans="1:7" ht="25.5" customHeight="1">
      <c r="A49" s="448" t="s">
        <v>1162</v>
      </c>
      <c r="B49" s="449"/>
      <c r="C49" s="450"/>
      <c r="D49" s="437" t="s">
        <v>1163</v>
      </c>
      <c r="E49" s="451">
        <f>SUM(E45:E48)</f>
        <v>873704</v>
      </c>
      <c r="F49" s="452">
        <v>22464</v>
      </c>
      <c r="G49" s="453">
        <f>SUM(F49/E49*100)</f>
        <v>2.5711224854184027</v>
      </c>
    </row>
    <row r="50" spans="1:5" ht="12.75">
      <c r="A50" s="432"/>
      <c r="B50" s="454"/>
      <c r="C50" s="227"/>
      <c r="D50" s="94"/>
      <c r="E50" s="432"/>
    </row>
    <row r="51" spans="2:4" ht="12.75">
      <c r="B51" s="454"/>
      <c r="C51" s="227"/>
      <c r="D51" s="94"/>
    </row>
    <row r="52" spans="2:4" ht="12.75">
      <c r="B52" s="454"/>
      <c r="C52" s="227"/>
      <c r="D52" s="94"/>
    </row>
    <row r="53" spans="2:4" ht="12.75">
      <c r="B53" s="454"/>
      <c r="C53" s="227"/>
      <c r="D53" s="94"/>
    </row>
    <row r="54" spans="2:4" ht="12.75">
      <c r="B54" s="454"/>
      <c r="C54" s="227"/>
      <c r="D54" s="94"/>
    </row>
    <row r="55" spans="2:4" ht="12.75">
      <c r="B55" s="454"/>
      <c r="C55" s="227"/>
      <c r="D55" s="94"/>
    </row>
    <row r="56" spans="2:4" ht="12.75">
      <c r="B56" s="454"/>
      <c r="C56" s="227"/>
      <c r="D56" s="94"/>
    </row>
  </sheetData>
  <mergeCells count="28">
    <mergeCell ref="B55:C55"/>
    <mergeCell ref="B56:C56"/>
    <mergeCell ref="B51:C51"/>
    <mergeCell ref="B52:C52"/>
    <mergeCell ref="B53:C53"/>
    <mergeCell ref="B54:C54"/>
    <mergeCell ref="B47:C47"/>
    <mergeCell ref="B48:C48"/>
    <mergeCell ref="A49:C49"/>
    <mergeCell ref="B50:C50"/>
    <mergeCell ref="B43:C43"/>
    <mergeCell ref="B44:C44"/>
    <mergeCell ref="B45:C45"/>
    <mergeCell ref="B46:C46"/>
    <mergeCell ref="F20:F21"/>
    <mergeCell ref="G20:G21"/>
    <mergeCell ref="D28:D29"/>
    <mergeCell ref="E28:E29"/>
    <mergeCell ref="F28:F29"/>
    <mergeCell ref="G28:G29"/>
    <mergeCell ref="A11:C11"/>
    <mergeCell ref="A12:C12"/>
    <mergeCell ref="D20:D21"/>
    <mergeCell ref="E20:E21"/>
    <mergeCell ref="A5:G5"/>
    <mergeCell ref="A6:G6"/>
    <mergeCell ref="A7:G7"/>
    <mergeCell ref="A8:G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489"/>
  <sheetViews>
    <sheetView workbookViewId="0" topLeftCell="A1">
      <selection activeCell="M20" sqref="M20"/>
    </sheetView>
  </sheetViews>
  <sheetFormatPr defaultColWidth="9.00390625" defaultRowHeight="12.75"/>
  <cols>
    <col min="1" max="1" width="3.375" style="0" customWidth="1"/>
    <col min="2" max="2" width="6.625" style="0" customWidth="1"/>
    <col min="3" max="3" width="9.00390625" style="0" customWidth="1"/>
    <col min="4" max="4" width="8.625" style="0" customWidth="1"/>
    <col min="5" max="5" width="34.25390625" style="0" customWidth="1"/>
    <col min="6" max="6" width="12.625" style="0" customWidth="1"/>
    <col min="7" max="7" width="12.75390625" style="0" customWidth="1"/>
    <col min="8" max="8" width="10.125" style="0" customWidth="1"/>
  </cols>
  <sheetData>
    <row r="1" spans="1:8" ht="13.5" customHeight="1">
      <c r="A1" s="52"/>
      <c r="B1" s="52"/>
      <c r="C1" s="52"/>
      <c r="D1" s="52"/>
      <c r="E1" s="52"/>
      <c r="G1" s="94"/>
      <c r="H1" s="93" t="s">
        <v>1008</v>
      </c>
    </row>
    <row r="2" spans="1:7" ht="13.5" customHeight="1">
      <c r="A2" s="52"/>
      <c r="B2" s="52"/>
      <c r="C2" s="52"/>
      <c r="D2" s="52"/>
      <c r="E2" s="52"/>
      <c r="F2" s="93"/>
      <c r="G2" s="94"/>
    </row>
    <row r="3" spans="1:7" ht="13.5" customHeight="1">
      <c r="A3" s="52"/>
      <c r="B3" s="52"/>
      <c r="C3" s="52"/>
      <c r="D3" s="52"/>
      <c r="E3" s="52"/>
      <c r="F3" s="93"/>
      <c r="G3" s="94"/>
    </row>
    <row r="4" spans="1:6" ht="13.5" customHeight="1">
      <c r="A4" s="52"/>
      <c r="B4" s="52"/>
      <c r="C4" s="52"/>
      <c r="D4" s="52"/>
      <c r="E4" s="52"/>
      <c r="F4" s="52"/>
    </row>
    <row r="5" spans="1:8" ht="13.5" customHeight="1">
      <c r="A5" s="220" t="s">
        <v>986</v>
      </c>
      <c r="B5" s="220"/>
      <c r="C5" s="220"/>
      <c r="D5" s="220"/>
      <c r="E5" s="220"/>
      <c r="F5" s="220"/>
      <c r="G5" s="220"/>
      <c r="H5" s="220"/>
    </row>
    <row r="6" spans="1:8" ht="13.5" customHeight="1">
      <c r="A6" s="220" t="s">
        <v>987</v>
      </c>
      <c r="B6" s="220"/>
      <c r="C6" s="220"/>
      <c r="D6" s="220"/>
      <c r="E6" s="220"/>
      <c r="F6" s="220"/>
      <c r="G6" s="220"/>
      <c r="H6" s="220"/>
    </row>
    <row r="7" spans="1:8" ht="15.75" customHeight="1">
      <c r="A7" s="221" t="s">
        <v>1015</v>
      </c>
      <c r="B7" s="221"/>
      <c r="C7" s="221"/>
      <c r="D7" s="221"/>
      <c r="E7" s="221"/>
      <c r="F7" s="221"/>
      <c r="G7" s="221"/>
      <c r="H7" s="221"/>
    </row>
    <row r="8" spans="1:8" ht="15.75" customHeight="1">
      <c r="A8" s="221" t="s">
        <v>988</v>
      </c>
      <c r="B8" s="221"/>
      <c r="C8" s="221"/>
      <c r="D8" s="221"/>
      <c r="E8" s="221"/>
      <c r="F8" s="221"/>
      <c r="G8" s="221"/>
      <c r="H8" s="221"/>
    </row>
    <row r="9" spans="1:8" ht="13.5" customHeight="1">
      <c r="A9" s="52"/>
      <c r="B9" s="52"/>
      <c r="C9" s="52"/>
      <c r="D9" s="52"/>
      <c r="E9" s="52"/>
      <c r="F9" s="52"/>
      <c r="H9" t="s">
        <v>1007</v>
      </c>
    </row>
    <row r="10" spans="1:9" ht="52.5" customHeight="1">
      <c r="A10" s="8" t="s">
        <v>839</v>
      </c>
      <c r="B10" s="8" t="s">
        <v>840</v>
      </c>
      <c r="C10" s="8" t="s">
        <v>841</v>
      </c>
      <c r="D10" s="8" t="s">
        <v>842</v>
      </c>
      <c r="E10" s="8" t="s">
        <v>948</v>
      </c>
      <c r="F10" s="36" t="s">
        <v>985</v>
      </c>
      <c r="G10" s="98" t="s">
        <v>1006</v>
      </c>
      <c r="H10" s="98" t="s">
        <v>1016</v>
      </c>
      <c r="I10" s="35"/>
    </row>
    <row r="11" spans="1:9" ht="12.75">
      <c r="A11" s="7">
        <v>1</v>
      </c>
      <c r="B11" s="7">
        <v>2</v>
      </c>
      <c r="C11" s="7">
        <v>3</v>
      </c>
      <c r="D11" s="7">
        <v>4</v>
      </c>
      <c r="E11" s="7">
        <v>5</v>
      </c>
      <c r="F11" s="7">
        <v>6</v>
      </c>
      <c r="G11" s="97">
        <v>7</v>
      </c>
      <c r="H11" s="97">
        <v>8</v>
      </c>
      <c r="I11" s="35"/>
    </row>
    <row r="12" spans="1:9" ht="27" customHeight="1">
      <c r="A12" s="184" t="s">
        <v>984</v>
      </c>
      <c r="B12" s="185"/>
      <c r="C12" s="185"/>
      <c r="D12" s="185"/>
      <c r="E12" s="186"/>
      <c r="F12" s="69">
        <v>70840904</v>
      </c>
      <c r="G12" s="69">
        <v>29937381</v>
      </c>
      <c r="H12" s="146">
        <f>G12*100/F12</f>
        <v>42.26002113129443</v>
      </c>
      <c r="I12" s="35"/>
    </row>
    <row r="13" spans="1:9" ht="27" customHeight="1">
      <c r="A13" s="188" t="s">
        <v>1005</v>
      </c>
      <c r="B13" s="165"/>
      <c r="C13" s="165"/>
      <c r="D13" s="165"/>
      <c r="E13" s="166"/>
      <c r="F13" s="72">
        <v>59109622</v>
      </c>
      <c r="G13" s="75">
        <v>29336814</v>
      </c>
      <c r="H13" s="112">
        <f aca="true" t="shared" si="0" ref="H13:H84">G13*100/F13</f>
        <v>49.63119879196656</v>
      </c>
      <c r="I13" s="35"/>
    </row>
    <row r="14" spans="1:9" ht="27" customHeight="1">
      <c r="A14" s="188" t="s">
        <v>1004</v>
      </c>
      <c r="B14" s="165"/>
      <c r="C14" s="165"/>
      <c r="D14" s="165"/>
      <c r="E14" s="166"/>
      <c r="F14" s="72">
        <v>11731282</v>
      </c>
      <c r="G14" s="75">
        <v>600567</v>
      </c>
      <c r="H14" s="112">
        <f t="shared" si="0"/>
        <v>5.119363766040233</v>
      </c>
      <c r="I14" s="35"/>
    </row>
    <row r="15" spans="1:9" ht="33" customHeight="1">
      <c r="A15" s="82"/>
      <c r="B15" s="165" t="s">
        <v>979</v>
      </c>
      <c r="C15" s="165"/>
      <c r="D15" s="165"/>
      <c r="E15" s="166"/>
      <c r="F15" s="72">
        <v>8824410</v>
      </c>
      <c r="G15" s="68">
        <v>1028</v>
      </c>
      <c r="H15" s="112">
        <f t="shared" si="0"/>
        <v>0.01164950404616286</v>
      </c>
      <c r="I15" s="35"/>
    </row>
    <row r="16" spans="1:9" ht="27" customHeight="1">
      <c r="A16" s="82"/>
      <c r="B16" s="165" t="s">
        <v>980</v>
      </c>
      <c r="C16" s="165"/>
      <c r="D16" s="165"/>
      <c r="E16" s="166"/>
      <c r="F16" s="72">
        <v>2892872</v>
      </c>
      <c r="G16" s="75">
        <v>596740</v>
      </c>
      <c r="H16" s="112">
        <f t="shared" si="0"/>
        <v>20.62794344167319</v>
      </c>
      <c r="I16" s="35"/>
    </row>
    <row r="17" spans="1:9" ht="46.5" customHeight="1">
      <c r="A17" s="82"/>
      <c r="B17" s="165" t="s">
        <v>977</v>
      </c>
      <c r="C17" s="165"/>
      <c r="D17" s="165"/>
      <c r="E17" s="166"/>
      <c r="F17" s="72">
        <v>14000</v>
      </c>
      <c r="G17" s="75">
        <v>2799</v>
      </c>
      <c r="H17" s="112">
        <f t="shared" si="0"/>
        <v>19.992857142857144</v>
      </c>
      <c r="I17" s="35"/>
    </row>
    <row r="18" spans="1:9" ht="26.25" customHeight="1">
      <c r="A18" s="8" t="s">
        <v>843</v>
      </c>
      <c r="B18" s="85" t="s">
        <v>928</v>
      </c>
      <c r="C18" s="162" t="s">
        <v>929</v>
      </c>
      <c r="D18" s="152"/>
      <c r="E18" s="153"/>
      <c r="F18" s="70">
        <v>263444</v>
      </c>
      <c r="G18" s="147">
        <v>249879</v>
      </c>
      <c r="H18" s="111">
        <f t="shared" si="0"/>
        <v>94.85089810358178</v>
      </c>
      <c r="I18" s="35"/>
    </row>
    <row r="19" spans="1:9" ht="20.25" customHeight="1">
      <c r="A19" s="54"/>
      <c r="B19" s="55"/>
      <c r="C19" s="67" t="s">
        <v>968</v>
      </c>
      <c r="D19" s="156" t="s">
        <v>969</v>
      </c>
      <c r="E19" s="187"/>
      <c r="F19" s="71">
        <v>35000</v>
      </c>
      <c r="G19" s="68">
        <v>21436</v>
      </c>
      <c r="H19" s="112">
        <f t="shared" si="0"/>
        <v>61.245714285714286</v>
      </c>
      <c r="I19" s="35"/>
    </row>
    <row r="20" spans="1:9" ht="57" customHeight="1">
      <c r="A20" s="54"/>
      <c r="B20" s="55"/>
      <c r="C20" s="123"/>
      <c r="D20" s="56">
        <v>2440</v>
      </c>
      <c r="E20" s="53" t="s">
        <v>940</v>
      </c>
      <c r="F20" s="71">
        <v>35000</v>
      </c>
      <c r="G20" s="68">
        <v>21436</v>
      </c>
      <c r="H20" s="112">
        <f t="shared" si="0"/>
        <v>61.245714285714286</v>
      </c>
      <c r="I20" s="35"/>
    </row>
    <row r="21" spans="1:9" ht="29.25" customHeight="1">
      <c r="A21" s="54"/>
      <c r="B21" s="55"/>
      <c r="C21" s="125" t="s">
        <v>1009</v>
      </c>
      <c r="D21" s="156" t="s">
        <v>905</v>
      </c>
      <c r="E21" s="187"/>
      <c r="F21" s="71">
        <v>228444</v>
      </c>
      <c r="G21" s="68">
        <v>228443</v>
      </c>
      <c r="H21" s="112">
        <f t="shared" si="0"/>
        <v>99.9995622559577</v>
      </c>
      <c r="I21" s="35"/>
    </row>
    <row r="22" spans="1:9" ht="62.25" customHeight="1">
      <c r="A22" s="54"/>
      <c r="B22" s="55"/>
      <c r="C22" s="125"/>
      <c r="D22" s="124">
        <v>2010</v>
      </c>
      <c r="E22" s="34" t="s">
        <v>958</v>
      </c>
      <c r="F22" s="71">
        <v>228444</v>
      </c>
      <c r="G22" s="68">
        <v>228443</v>
      </c>
      <c r="H22" s="112">
        <f t="shared" si="0"/>
        <v>99.9995622559577</v>
      </c>
      <c r="I22" s="35"/>
    </row>
    <row r="23" spans="1:9" ht="29.25" customHeight="1">
      <c r="A23" s="8" t="s">
        <v>964</v>
      </c>
      <c r="B23" s="8">
        <v>600</v>
      </c>
      <c r="C23" s="174" t="s">
        <v>970</v>
      </c>
      <c r="D23" s="175"/>
      <c r="E23" s="176"/>
      <c r="F23" s="73">
        <v>1460000</v>
      </c>
      <c r="G23" s="70">
        <v>166635</v>
      </c>
      <c r="H23" s="111">
        <f t="shared" si="0"/>
        <v>11.413356164383561</v>
      </c>
      <c r="I23" s="35"/>
    </row>
    <row r="24" spans="1:9" ht="30" customHeight="1">
      <c r="A24" s="54"/>
      <c r="B24" s="54"/>
      <c r="C24" s="66">
        <v>60013</v>
      </c>
      <c r="D24" s="179" t="s">
        <v>974</v>
      </c>
      <c r="E24" s="180"/>
      <c r="F24" s="72">
        <v>260000</v>
      </c>
      <c r="G24" s="75">
        <v>95347</v>
      </c>
      <c r="H24" s="112">
        <f t="shared" si="0"/>
        <v>36.67192307692308</v>
      </c>
      <c r="I24" s="35"/>
    </row>
    <row r="25" spans="1:9" ht="66" customHeight="1">
      <c r="A25" s="54"/>
      <c r="B25" s="54"/>
      <c r="C25" s="84"/>
      <c r="D25" s="63">
        <v>2330</v>
      </c>
      <c r="E25" s="58" t="s">
        <v>975</v>
      </c>
      <c r="F25" s="74">
        <v>260000</v>
      </c>
      <c r="G25" s="75">
        <v>95347</v>
      </c>
      <c r="H25" s="112">
        <f t="shared" si="0"/>
        <v>36.67192307692308</v>
      </c>
      <c r="I25" s="35"/>
    </row>
    <row r="26" spans="1:9" ht="27" customHeight="1">
      <c r="A26" s="28"/>
      <c r="B26" s="28"/>
      <c r="C26" s="20">
        <v>60016</v>
      </c>
      <c r="D26" s="189" t="s">
        <v>971</v>
      </c>
      <c r="E26" s="178"/>
      <c r="F26" s="74">
        <v>1050000</v>
      </c>
      <c r="G26" s="68">
        <v>10</v>
      </c>
      <c r="H26" s="112">
        <f t="shared" si="0"/>
        <v>0.0009523809523809524</v>
      </c>
      <c r="I26" s="35"/>
    </row>
    <row r="27" spans="1:9" ht="27" customHeight="1">
      <c r="A27" s="117"/>
      <c r="B27" s="117"/>
      <c r="C27" s="148"/>
      <c r="D27" s="127" t="s">
        <v>849</v>
      </c>
      <c r="E27" s="126" t="s">
        <v>914</v>
      </c>
      <c r="F27" s="128" t="s">
        <v>989</v>
      </c>
      <c r="G27" s="68">
        <v>10</v>
      </c>
      <c r="H27" s="129" t="s">
        <v>989</v>
      </c>
      <c r="I27" s="35"/>
    </row>
    <row r="28" spans="1:9" ht="52.5" customHeight="1">
      <c r="A28" s="28"/>
      <c r="B28" s="28"/>
      <c r="C28" s="95"/>
      <c r="D28" s="40" t="s">
        <v>990</v>
      </c>
      <c r="E28" s="58" t="s">
        <v>991</v>
      </c>
      <c r="F28" s="74">
        <v>1050000</v>
      </c>
      <c r="G28" s="101" t="s">
        <v>989</v>
      </c>
      <c r="H28" s="116" t="s">
        <v>989</v>
      </c>
      <c r="I28" s="35"/>
    </row>
    <row r="29" spans="1:9" ht="25.5" customHeight="1">
      <c r="A29" s="28"/>
      <c r="B29" s="28"/>
      <c r="C29" s="20">
        <v>60095</v>
      </c>
      <c r="D29" s="177" t="s">
        <v>905</v>
      </c>
      <c r="E29" s="178"/>
      <c r="F29" s="74">
        <v>150000</v>
      </c>
      <c r="G29" s="75">
        <v>71278</v>
      </c>
      <c r="H29" s="112">
        <f t="shared" si="0"/>
        <v>47.51866666666667</v>
      </c>
      <c r="I29" s="35"/>
    </row>
    <row r="30" spans="1:9" ht="25.5" customHeight="1">
      <c r="A30" s="28"/>
      <c r="B30" s="28"/>
      <c r="C30" s="20"/>
      <c r="D30" s="40" t="s">
        <v>931</v>
      </c>
      <c r="E30" s="115" t="s">
        <v>949</v>
      </c>
      <c r="F30" s="99" t="s">
        <v>989</v>
      </c>
      <c r="G30" s="77">
        <v>2200</v>
      </c>
      <c r="H30" s="116" t="s">
        <v>989</v>
      </c>
      <c r="I30" s="35"/>
    </row>
    <row r="31" spans="1:9" ht="25.5" customHeight="1">
      <c r="A31" s="28"/>
      <c r="B31" s="28"/>
      <c r="C31" s="20"/>
      <c r="D31" s="130" t="s">
        <v>993</v>
      </c>
      <c r="E31" s="115" t="s">
        <v>1010</v>
      </c>
      <c r="F31" s="128" t="s">
        <v>989</v>
      </c>
      <c r="G31" s="122">
        <v>300</v>
      </c>
      <c r="H31" s="131" t="s">
        <v>989</v>
      </c>
      <c r="I31" s="35"/>
    </row>
    <row r="32" spans="1:9" ht="33" customHeight="1">
      <c r="A32" s="28"/>
      <c r="B32" s="28"/>
      <c r="C32" s="28"/>
      <c r="D32" s="19" t="s">
        <v>844</v>
      </c>
      <c r="E32" s="18" t="s">
        <v>911</v>
      </c>
      <c r="F32" s="72">
        <v>150000</v>
      </c>
      <c r="G32" s="75">
        <v>68778</v>
      </c>
      <c r="H32" s="112">
        <f t="shared" si="0"/>
        <v>45.852</v>
      </c>
      <c r="I32" s="35"/>
    </row>
    <row r="33" spans="1:9" ht="28.5" customHeight="1">
      <c r="A33" s="8" t="s">
        <v>845</v>
      </c>
      <c r="B33" s="8">
        <v>700</v>
      </c>
      <c r="C33" s="174" t="s">
        <v>882</v>
      </c>
      <c r="D33" s="175"/>
      <c r="E33" s="176"/>
      <c r="F33" s="73">
        <v>6065872</v>
      </c>
      <c r="G33" s="70">
        <v>2422824</v>
      </c>
      <c r="H33" s="111">
        <f t="shared" si="0"/>
        <v>39.94189128949638</v>
      </c>
      <c r="I33" s="35"/>
    </row>
    <row r="34" spans="1:9" ht="27.75" customHeight="1">
      <c r="A34" s="9"/>
      <c r="B34" s="9"/>
      <c r="C34" s="4">
        <v>70001</v>
      </c>
      <c r="D34" s="188" t="s">
        <v>892</v>
      </c>
      <c r="E34" s="166"/>
      <c r="F34" s="75">
        <v>2818000</v>
      </c>
      <c r="G34" s="75">
        <v>1542387</v>
      </c>
      <c r="H34" s="112">
        <f t="shared" si="0"/>
        <v>54.73339247693399</v>
      </c>
      <c r="I34" s="35"/>
    </row>
    <row r="35" spans="1:9" s="14" customFormat="1" ht="79.5" customHeight="1">
      <c r="A35" s="43"/>
      <c r="B35" s="43"/>
      <c r="C35" s="42"/>
      <c r="D35" s="59" t="s">
        <v>846</v>
      </c>
      <c r="E35" s="34" t="s">
        <v>932</v>
      </c>
      <c r="F35" s="76">
        <v>1535000</v>
      </c>
      <c r="G35" s="105">
        <v>750366</v>
      </c>
      <c r="H35" s="112">
        <f t="shared" si="0"/>
        <v>48.88377850162866</v>
      </c>
      <c r="I35" s="108"/>
    </row>
    <row r="36" spans="1:9" ht="24" customHeight="1">
      <c r="A36" s="9"/>
      <c r="B36" s="47"/>
      <c r="C36" s="49"/>
      <c r="D36" s="3" t="s">
        <v>847</v>
      </c>
      <c r="E36" s="10" t="s">
        <v>912</v>
      </c>
      <c r="F36" s="75">
        <v>973000</v>
      </c>
      <c r="G36" s="75">
        <v>481762</v>
      </c>
      <c r="H36" s="112">
        <f t="shared" si="0"/>
        <v>49.51305241521069</v>
      </c>
      <c r="I36" s="35"/>
    </row>
    <row r="37" spans="1:9" ht="24.75" customHeight="1">
      <c r="A37" s="47"/>
      <c r="B37" s="47"/>
      <c r="C37" s="49"/>
      <c r="D37" s="64" t="s">
        <v>848</v>
      </c>
      <c r="E37" s="34" t="s">
        <v>913</v>
      </c>
      <c r="F37" s="77">
        <v>50000</v>
      </c>
      <c r="G37" s="75">
        <v>34860</v>
      </c>
      <c r="H37" s="112">
        <f t="shared" si="0"/>
        <v>69.72</v>
      </c>
      <c r="I37" s="35"/>
    </row>
    <row r="38" spans="1:9" ht="33" customHeight="1">
      <c r="A38" s="47"/>
      <c r="B38" s="47"/>
      <c r="C38" s="51"/>
      <c r="D38" s="46" t="s">
        <v>849</v>
      </c>
      <c r="E38" s="10" t="s">
        <v>914</v>
      </c>
      <c r="F38" s="77">
        <v>260000</v>
      </c>
      <c r="G38" s="75">
        <v>275399</v>
      </c>
      <c r="H38" s="112">
        <f t="shared" si="0"/>
        <v>105.9226923076923</v>
      </c>
      <c r="I38" s="35"/>
    </row>
    <row r="39" spans="1:9" ht="32.25" customHeight="1">
      <c r="A39" s="47"/>
      <c r="B39" s="47"/>
      <c r="C39" s="9">
        <v>70005</v>
      </c>
      <c r="D39" s="154" t="s">
        <v>933</v>
      </c>
      <c r="E39" s="155"/>
      <c r="F39" s="77">
        <v>3247872</v>
      </c>
      <c r="G39" s="75">
        <v>880437</v>
      </c>
      <c r="H39" s="112">
        <f t="shared" si="0"/>
        <v>27.108118792858832</v>
      </c>
      <c r="I39" s="35"/>
    </row>
    <row r="40" spans="1:9" ht="42" customHeight="1">
      <c r="A40" s="12"/>
      <c r="B40" s="9"/>
      <c r="C40" s="9"/>
      <c r="D40" s="3" t="s">
        <v>850</v>
      </c>
      <c r="E40" s="10" t="s">
        <v>934</v>
      </c>
      <c r="F40" s="75">
        <v>190000</v>
      </c>
      <c r="G40" s="75">
        <v>165751</v>
      </c>
      <c r="H40" s="112">
        <f t="shared" si="0"/>
        <v>87.23736842105264</v>
      </c>
      <c r="I40" s="35"/>
    </row>
    <row r="41" spans="1:9" ht="81.75" customHeight="1">
      <c r="A41" s="12"/>
      <c r="B41" s="9"/>
      <c r="C41" s="9"/>
      <c r="D41" s="3" t="s">
        <v>846</v>
      </c>
      <c r="E41" s="10" t="s">
        <v>935</v>
      </c>
      <c r="F41" s="75">
        <v>145000</v>
      </c>
      <c r="G41" s="75">
        <v>113841</v>
      </c>
      <c r="H41" s="112">
        <f t="shared" si="0"/>
        <v>78.51103448275862</v>
      </c>
      <c r="I41" s="35"/>
    </row>
    <row r="42" spans="1:9" ht="51" customHeight="1">
      <c r="A42" s="12"/>
      <c r="B42" s="9"/>
      <c r="C42" s="9"/>
      <c r="D42" s="3" t="s">
        <v>851</v>
      </c>
      <c r="E42" s="10" t="s">
        <v>936</v>
      </c>
      <c r="F42" s="75">
        <v>14000</v>
      </c>
      <c r="G42" s="75">
        <v>2799</v>
      </c>
      <c r="H42" s="112">
        <f t="shared" si="0"/>
        <v>19.992857142857144</v>
      </c>
      <c r="I42" s="35"/>
    </row>
    <row r="43" spans="1:9" ht="46.5" customHeight="1">
      <c r="A43" s="12"/>
      <c r="B43" s="9"/>
      <c r="C43" s="9"/>
      <c r="D43" s="3" t="s">
        <v>852</v>
      </c>
      <c r="E43" s="10" t="s">
        <v>915</v>
      </c>
      <c r="F43" s="75">
        <v>2892872</v>
      </c>
      <c r="G43" s="75">
        <v>596740</v>
      </c>
      <c r="H43" s="112">
        <f t="shared" si="0"/>
        <v>20.62794344167319</v>
      </c>
      <c r="I43" s="35"/>
    </row>
    <row r="44" spans="1:9" ht="31.5" customHeight="1">
      <c r="A44" s="29"/>
      <c r="B44" s="5"/>
      <c r="C44" s="5"/>
      <c r="D44" s="3" t="s">
        <v>848</v>
      </c>
      <c r="E44" s="10" t="s">
        <v>913</v>
      </c>
      <c r="F44" s="75">
        <v>6000</v>
      </c>
      <c r="G44" s="75">
        <v>1306</v>
      </c>
      <c r="H44" s="112">
        <f t="shared" si="0"/>
        <v>21.766666666666666</v>
      </c>
      <c r="I44" s="35"/>
    </row>
    <row r="45" spans="1:9" ht="30.75" customHeight="1">
      <c r="A45" s="7" t="s">
        <v>853</v>
      </c>
      <c r="B45" s="7">
        <v>750</v>
      </c>
      <c r="C45" s="167" t="s">
        <v>883</v>
      </c>
      <c r="D45" s="168"/>
      <c r="E45" s="169"/>
      <c r="F45" s="73">
        <v>216500</v>
      </c>
      <c r="G45" s="70">
        <v>127624</v>
      </c>
      <c r="H45" s="111">
        <f t="shared" si="0"/>
        <v>58.94872979214781</v>
      </c>
      <c r="I45" s="35"/>
    </row>
    <row r="46" spans="1:9" ht="28.5" customHeight="1">
      <c r="A46" s="9"/>
      <c r="B46" s="9"/>
      <c r="C46" s="9">
        <v>75011</v>
      </c>
      <c r="D46" s="154" t="s">
        <v>893</v>
      </c>
      <c r="E46" s="155"/>
      <c r="F46" s="77">
        <v>216500</v>
      </c>
      <c r="G46" s="77">
        <v>115367</v>
      </c>
      <c r="H46" s="118">
        <f t="shared" si="0"/>
        <v>53.28729792147806</v>
      </c>
      <c r="I46" s="35"/>
    </row>
    <row r="47" spans="1:9" ht="75.75" customHeight="1">
      <c r="A47" s="9"/>
      <c r="B47" s="9"/>
      <c r="C47" s="9"/>
      <c r="D47" s="83">
        <v>2010</v>
      </c>
      <c r="E47" s="34" t="s">
        <v>957</v>
      </c>
      <c r="F47" s="77">
        <v>212500</v>
      </c>
      <c r="G47" s="75">
        <v>114100</v>
      </c>
      <c r="H47" s="112">
        <f t="shared" si="0"/>
        <v>53.694117647058825</v>
      </c>
      <c r="I47" s="35"/>
    </row>
    <row r="48" spans="1:9" ht="68.25" customHeight="1">
      <c r="A48" s="9"/>
      <c r="B48" s="9"/>
      <c r="C48" s="9"/>
      <c r="D48" s="100">
        <v>2360</v>
      </c>
      <c r="E48" s="58" t="s">
        <v>982</v>
      </c>
      <c r="F48" s="77">
        <v>4000</v>
      </c>
      <c r="G48" s="75">
        <v>1267</v>
      </c>
      <c r="H48" s="112">
        <f t="shared" si="0"/>
        <v>31.675</v>
      </c>
      <c r="I48" s="35"/>
    </row>
    <row r="49" spans="1:9" ht="25.5" customHeight="1">
      <c r="A49" s="9"/>
      <c r="B49" s="9"/>
      <c r="C49" s="4">
        <v>75023</v>
      </c>
      <c r="D49" s="212" t="s">
        <v>992</v>
      </c>
      <c r="E49" s="213"/>
      <c r="F49" s="101" t="s">
        <v>989</v>
      </c>
      <c r="G49" s="75">
        <v>12257</v>
      </c>
      <c r="H49" s="113" t="s">
        <v>989</v>
      </c>
      <c r="I49" s="35"/>
    </row>
    <row r="50" spans="1:9" ht="68.25" customHeight="1">
      <c r="A50" s="9"/>
      <c r="B50" s="9"/>
      <c r="C50" s="181"/>
      <c r="D50" s="19" t="s">
        <v>993</v>
      </c>
      <c r="E50" s="10" t="s">
        <v>994</v>
      </c>
      <c r="F50" s="101" t="s">
        <v>989</v>
      </c>
      <c r="G50" s="75">
        <v>12110</v>
      </c>
      <c r="H50" s="113" t="s">
        <v>989</v>
      </c>
      <c r="I50" s="35"/>
    </row>
    <row r="51" spans="1:9" ht="39" customHeight="1">
      <c r="A51" s="9"/>
      <c r="B51" s="9"/>
      <c r="C51" s="182"/>
      <c r="D51" s="132" t="s">
        <v>849</v>
      </c>
      <c r="E51" s="10" t="s">
        <v>914</v>
      </c>
      <c r="F51" s="133" t="s">
        <v>989</v>
      </c>
      <c r="G51" s="75">
        <v>147</v>
      </c>
      <c r="H51" s="129" t="s">
        <v>989</v>
      </c>
      <c r="I51" s="35"/>
    </row>
    <row r="52" spans="1:9" ht="43.5" customHeight="1">
      <c r="A52" s="8" t="s">
        <v>854</v>
      </c>
      <c r="B52" s="8">
        <v>751</v>
      </c>
      <c r="C52" s="195" t="s">
        <v>937</v>
      </c>
      <c r="D52" s="196"/>
      <c r="E52" s="197"/>
      <c r="F52" s="73">
        <v>40230</v>
      </c>
      <c r="G52" s="70">
        <v>38072</v>
      </c>
      <c r="H52" s="111">
        <f t="shared" si="0"/>
        <v>94.63584389758887</v>
      </c>
      <c r="I52" s="35"/>
    </row>
    <row r="53" spans="1:9" ht="42" customHeight="1">
      <c r="A53" s="12"/>
      <c r="B53" s="9"/>
      <c r="C53" s="4">
        <v>75101</v>
      </c>
      <c r="D53" s="188" t="s">
        <v>938</v>
      </c>
      <c r="E53" s="166"/>
      <c r="F53" s="75">
        <v>4312</v>
      </c>
      <c r="G53" s="75">
        <v>2154</v>
      </c>
      <c r="H53" s="112">
        <f t="shared" si="0"/>
        <v>49.95361781076067</v>
      </c>
      <c r="I53" s="35"/>
    </row>
    <row r="54" spans="1:9" ht="80.25" customHeight="1">
      <c r="A54" s="47"/>
      <c r="B54" s="47"/>
      <c r="C54" s="5"/>
      <c r="D54" s="32" t="s">
        <v>878</v>
      </c>
      <c r="E54" s="34" t="s">
        <v>958</v>
      </c>
      <c r="F54" s="77">
        <v>4312</v>
      </c>
      <c r="G54" s="75">
        <v>2154</v>
      </c>
      <c r="H54" s="112">
        <f t="shared" si="0"/>
        <v>49.95361781076067</v>
      </c>
      <c r="I54" s="35"/>
    </row>
    <row r="55" spans="1:9" ht="33" customHeight="1">
      <c r="A55" s="47"/>
      <c r="B55" s="47"/>
      <c r="C55" s="12">
        <v>75113</v>
      </c>
      <c r="D55" s="202" t="s">
        <v>1011</v>
      </c>
      <c r="E55" s="218"/>
      <c r="F55" s="75">
        <v>35918</v>
      </c>
      <c r="G55" s="75">
        <v>35918</v>
      </c>
      <c r="H55" s="112">
        <f t="shared" si="0"/>
        <v>100</v>
      </c>
      <c r="I55" s="35"/>
    </row>
    <row r="56" spans="1:9" ht="60.75" customHeight="1">
      <c r="A56" s="9"/>
      <c r="B56" s="9"/>
      <c r="C56" s="12"/>
      <c r="D56" s="32" t="s">
        <v>878</v>
      </c>
      <c r="E56" s="34" t="s">
        <v>958</v>
      </c>
      <c r="F56" s="75">
        <v>35918</v>
      </c>
      <c r="G56" s="75">
        <v>35918</v>
      </c>
      <c r="H56" s="112">
        <f t="shared" si="0"/>
        <v>100</v>
      </c>
      <c r="I56" s="35"/>
    </row>
    <row r="57" spans="1:9" ht="32.25" customHeight="1">
      <c r="A57" s="8" t="s">
        <v>855</v>
      </c>
      <c r="B57" s="8">
        <v>754</v>
      </c>
      <c r="C57" s="167" t="s">
        <v>939</v>
      </c>
      <c r="D57" s="168"/>
      <c r="E57" s="169"/>
      <c r="F57" s="89">
        <v>1930000</v>
      </c>
      <c r="G57" s="70">
        <v>308562</v>
      </c>
      <c r="H57" s="111">
        <f t="shared" si="0"/>
        <v>15.987668393782384</v>
      </c>
      <c r="I57" s="35"/>
    </row>
    <row r="58" spans="1:9" ht="32.25" customHeight="1">
      <c r="A58" s="54"/>
      <c r="B58" s="137"/>
      <c r="C58" s="138">
        <v>75412</v>
      </c>
      <c r="D58" s="198" t="s">
        <v>1012</v>
      </c>
      <c r="E58" s="219"/>
      <c r="F58" s="134">
        <v>130000</v>
      </c>
      <c r="G58" s="135" t="s">
        <v>989</v>
      </c>
      <c r="H58" s="136" t="s">
        <v>989</v>
      </c>
      <c r="I58" s="35"/>
    </row>
    <row r="59" spans="1:9" ht="61.5" customHeight="1">
      <c r="A59" s="149"/>
      <c r="B59" s="149"/>
      <c r="C59" s="61"/>
      <c r="D59" s="140">
        <v>6630</v>
      </c>
      <c r="E59" s="139" t="s">
        <v>1013</v>
      </c>
      <c r="F59" s="71">
        <v>130000</v>
      </c>
      <c r="G59" s="135" t="s">
        <v>989</v>
      </c>
      <c r="H59" s="136" t="s">
        <v>989</v>
      </c>
      <c r="I59" s="35"/>
    </row>
    <row r="60" spans="1:9" ht="30" customHeight="1">
      <c r="A60" s="9"/>
      <c r="B60" s="9"/>
      <c r="C60" s="9">
        <v>75416</v>
      </c>
      <c r="D60" s="216" t="s">
        <v>930</v>
      </c>
      <c r="E60" s="217"/>
      <c r="F60" s="80">
        <v>1800000</v>
      </c>
      <c r="G60" s="77">
        <v>308562</v>
      </c>
      <c r="H60" s="118">
        <f t="shared" si="0"/>
        <v>17.142333333333333</v>
      </c>
      <c r="I60" s="35"/>
    </row>
    <row r="61" spans="1:9" ht="36" customHeight="1">
      <c r="A61" s="9"/>
      <c r="B61" s="9"/>
      <c r="C61" s="9"/>
      <c r="D61" s="32" t="s">
        <v>931</v>
      </c>
      <c r="E61" s="34" t="s">
        <v>949</v>
      </c>
      <c r="F61" s="80">
        <v>1800000</v>
      </c>
      <c r="G61" s="75">
        <v>308462</v>
      </c>
      <c r="H61" s="112">
        <f t="shared" si="0"/>
        <v>17.136777777777777</v>
      </c>
      <c r="I61" s="35"/>
    </row>
    <row r="62" spans="1:9" ht="36" customHeight="1">
      <c r="A62" s="5"/>
      <c r="B62" s="9"/>
      <c r="C62" s="5"/>
      <c r="D62" s="3" t="s">
        <v>1002</v>
      </c>
      <c r="E62" s="58" t="s">
        <v>1003</v>
      </c>
      <c r="F62" s="104" t="s">
        <v>989</v>
      </c>
      <c r="G62" s="75">
        <v>100</v>
      </c>
      <c r="H62" s="113" t="s">
        <v>989</v>
      </c>
      <c r="I62" s="35"/>
    </row>
    <row r="63" spans="1:9" ht="57" customHeight="1">
      <c r="A63" s="8" t="s">
        <v>965</v>
      </c>
      <c r="B63" s="8">
        <v>756</v>
      </c>
      <c r="C63" s="167" t="s">
        <v>884</v>
      </c>
      <c r="D63" s="168"/>
      <c r="E63" s="169"/>
      <c r="F63" s="73">
        <v>30130811</v>
      </c>
      <c r="G63" s="70">
        <v>13135648</v>
      </c>
      <c r="H63" s="111">
        <f t="shared" si="0"/>
        <v>43.59540139825642</v>
      </c>
      <c r="I63" s="35"/>
    </row>
    <row r="64" spans="1:8" s="35" customFormat="1" ht="32.25" customHeight="1">
      <c r="A64" s="9"/>
      <c r="B64" s="9"/>
      <c r="C64" s="9">
        <v>75601</v>
      </c>
      <c r="D64" s="170" t="s">
        <v>894</v>
      </c>
      <c r="E64" s="171"/>
      <c r="F64" s="78">
        <v>58000</v>
      </c>
      <c r="G64" s="75">
        <v>21869</v>
      </c>
      <c r="H64" s="112">
        <f t="shared" si="0"/>
        <v>37.7051724137931</v>
      </c>
    </row>
    <row r="65" spans="1:8" s="35" customFormat="1" ht="51" customHeight="1">
      <c r="A65" s="9"/>
      <c r="B65" s="9"/>
      <c r="C65" s="9"/>
      <c r="D65" s="3" t="s">
        <v>857</v>
      </c>
      <c r="E65" s="10" t="s">
        <v>944</v>
      </c>
      <c r="F65" s="75">
        <v>55000</v>
      </c>
      <c r="G65" s="75">
        <v>21585</v>
      </c>
      <c r="H65" s="112">
        <f t="shared" si="0"/>
        <v>39.24545454545454</v>
      </c>
    </row>
    <row r="66" spans="1:9" ht="45" customHeight="1">
      <c r="A66" s="9"/>
      <c r="B66" s="9"/>
      <c r="C66" s="9"/>
      <c r="D66" s="32" t="s">
        <v>856</v>
      </c>
      <c r="E66" s="34" t="s">
        <v>956</v>
      </c>
      <c r="F66" s="77">
        <v>3000</v>
      </c>
      <c r="G66" s="68">
        <v>284</v>
      </c>
      <c r="H66" s="112">
        <f t="shared" si="0"/>
        <v>9.466666666666667</v>
      </c>
      <c r="I66" s="35"/>
    </row>
    <row r="67" spans="1:9" ht="63" customHeight="1">
      <c r="A67" s="9"/>
      <c r="B67" s="9"/>
      <c r="C67" s="4">
        <v>75615</v>
      </c>
      <c r="D67" s="172" t="s">
        <v>895</v>
      </c>
      <c r="E67" s="173"/>
      <c r="F67" s="77">
        <v>8655000</v>
      </c>
      <c r="G67" s="77">
        <v>4308811</v>
      </c>
      <c r="H67" s="118">
        <f t="shared" si="0"/>
        <v>49.784067013287114</v>
      </c>
      <c r="I67" s="35"/>
    </row>
    <row r="68" spans="1:9" ht="24.75" customHeight="1">
      <c r="A68" s="9"/>
      <c r="B68" s="9"/>
      <c r="C68" s="9"/>
      <c r="D68" s="3" t="s">
        <v>858</v>
      </c>
      <c r="E68" s="25" t="s">
        <v>916</v>
      </c>
      <c r="F68" s="75">
        <v>7787000</v>
      </c>
      <c r="G68" s="75">
        <v>3953137</v>
      </c>
      <c r="H68" s="112">
        <f t="shared" si="0"/>
        <v>50.76585334531912</v>
      </c>
      <c r="I68" s="35"/>
    </row>
    <row r="69" spans="1:9" ht="22.5" customHeight="1">
      <c r="A69" s="9"/>
      <c r="B69" s="9"/>
      <c r="C69" s="9"/>
      <c r="D69" s="3" t="s">
        <v>859</v>
      </c>
      <c r="E69" s="26" t="s">
        <v>917</v>
      </c>
      <c r="F69" s="75">
        <v>353000</v>
      </c>
      <c r="G69" s="75">
        <v>104427</v>
      </c>
      <c r="H69" s="112">
        <f t="shared" si="0"/>
        <v>29.582719546742208</v>
      </c>
      <c r="I69" s="35"/>
    </row>
    <row r="70" spans="1:9" ht="22.5" customHeight="1">
      <c r="A70" s="9"/>
      <c r="B70" s="9"/>
      <c r="C70" s="9"/>
      <c r="D70" s="32" t="s">
        <v>860</v>
      </c>
      <c r="E70" s="37" t="s">
        <v>918</v>
      </c>
      <c r="F70" s="77">
        <v>170000</v>
      </c>
      <c r="G70" s="75">
        <v>97902</v>
      </c>
      <c r="H70" s="112">
        <f t="shared" si="0"/>
        <v>57.58941176470588</v>
      </c>
      <c r="I70" s="35"/>
    </row>
    <row r="71" spans="1:9" ht="30" customHeight="1">
      <c r="A71" s="9"/>
      <c r="B71" s="9"/>
      <c r="C71" s="9"/>
      <c r="D71" s="32" t="s">
        <v>861</v>
      </c>
      <c r="E71" s="31" t="s">
        <v>919</v>
      </c>
      <c r="F71" s="77">
        <v>120000</v>
      </c>
      <c r="G71" s="75">
        <v>50897</v>
      </c>
      <c r="H71" s="112">
        <f t="shared" si="0"/>
        <v>42.41416666666667</v>
      </c>
      <c r="I71" s="35"/>
    </row>
    <row r="72" spans="1:9" ht="32.25" customHeight="1">
      <c r="A72" s="9"/>
      <c r="B72" s="9"/>
      <c r="C72" s="9"/>
      <c r="D72" s="32" t="s">
        <v>864</v>
      </c>
      <c r="E72" s="31" t="s">
        <v>920</v>
      </c>
      <c r="F72" s="77">
        <v>60000</v>
      </c>
      <c r="G72" s="75">
        <v>12974</v>
      </c>
      <c r="H72" s="112">
        <f t="shared" si="0"/>
        <v>21.623333333333335</v>
      </c>
      <c r="I72" s="35"/>
    </row>
    <row r="73" spans="1:9" ht="32.25" customHeight="1">
      <c r="A73" s="9"/>
      <c r="B73" s="9"/>
      <c r="C73" s="9"/>
      <c r="D73" s="32" t="s">
        <v>844</v>
      </c>
      <c r="E73" s="31" t="s">
        <v>995</v>
      </c>
      <c r="F73" s="101" t="s">
        <v>989</v>
      </c>
      <c r="G73" s="75">
        <v>53</v>
      </c>
      <c r="H73" s="113" t="s">
        <v>989</v>
      </c>
      <c r="I73" s="35"/>
    </row>
    <row r="74" spans="1:9" ht="39.75" customHeight="1">
      <c r="A74" s="9"/>
      <c r="B74" s="9"/>
      <c r="C74" s="9"/>
      <c r="D74" s="32" t="s">
        <v>856</v>
      </c>
      <c r="E74" s="34" t="s">
        <v>956</v>
      </c>
      <c r="F74" s="77">
        <v>15000</v>
      </c>
      <c r="G74" s="75">
        <v>15374</v>
      </c>
      <c r="H74" s="112">
        <f t="shared" si="0"/>
        <v>102.49333333333334</v>
      </c>
      <c r="I74" s="35"/>
    </row>
    <row r="75" spans="1:9" ht="48.75" customHeight="1">
      <c r="A75" s="9"/>
      <c r="B75" s="9"/>
      <c r="C75" s="5"/>
      <c r="D75" s="3" t="s">
        <v>953</v>
      </c>
      <c r="E75" s="31" t="s">
        <v>954</v>
      </c>
      <c r="F75" s="77">
        <v>150000</v>
      </c>
      <c r="G75" s="68">
        <v>74047</v>
      </c>
      <c r="H75" s="112">
        <f t="shared" si="0"/>
        <v>49.364666666666665</v>
      </c>
      <c r="I75" s="35"/>
    </row>
    <row r="76" spans="1:9" ht="60.75" customHeight="1">
      <c r="A76" s="9"/>
      <c r="B76" s="9"/>
      <c r="C76" s="9">
        <v>75616</v>
      </c>
      <c r="D76" s="172" t="s">
        <v>896</v>
      </c>
      <c r="E76" s="173"/>
      <c r="F76" s="77">
        <v>4539000</v>
      </c>
      <c r="G76" s="75">
        <v>2400340</v>
      </c>
      <c r="H76" s="112">
        <f t="shared" si="0"/>
        <v>52.88257325402071</v>
      </c>
      <c r="I76" s="35"/>
    </row>
    <row r="77" spans="1:9" ht="26.25" customHeight="1">
      <c r="A77" s="5"/>
      <c r="B77" s="5"/>
      <c r="C77" s="5"/>
      <c r="D77" s="3" t="s">
        <v>858</v>
      </c>
      <c r="E77" s="25" t="s">
        <v>916</v>
      </c>
      <c r="F77" s="75">
        <v>2943000</v>
      </c>
      <c r="G77" s="75">
        <v>1522018</v>
      </c>
      <c r="H77" s="112">
        <f t="shared" si="0"/>
        <v>51.71654774040095</v>
      </c>
      <c r="I77" s="35"/>
    </row>
    <row r="78" spans="1:9" ht="24.75" customHeight="1">
      <c r="A78" s="9"/>
      <c r="B78" s="9"/>
      <c r="C78" s="9"/>
      <c r="D78" s="32" t="s">
        <v>859</v>
      </c>
      <c r="E78" s="37" t="s">
        <v>917</v>
      </c>
      <c r="F78" s="77">
        <v>410000</v>
      </c>
      <c r="G78" s="77">
        <v>265381</v>
      </c>
      <c r="H78" s="118">
        <f t="shared" si="0"/>
        <v>64.72707317073171</v>
      </c>
      <c r="I78" s="35"/>
    </row>
    <row r="79" spans="1:9" ht="23.25" customHeight="1">
      <c r="A79" s="9"/>
      <c r="B79" s="9"/>
      <c r="C79" s="9"/>
      <c r="D79" s="38" t="s">
        <v>860</v>
      </c>
      <c r="E79" s="26" t="s">
        <v>918</v>
      </c>
      <c r="F79" s="75">
        <v>3000</v>
      </c>
      <c r="G79" s="75">
        <v>2568</v>
      </c>
      <c r="H79" s="112">
        <f t="shared" si="0"/>
        <v>85.6</v>
      </c>
      <c r="I79" s="35"/>
    </row>
    <row r="80" spans="1:9" ht="33" customHeight="1">
      <c r="A80" s="9"/>
      <c r="B80" s="9"/>
      <c r="C80" s="9"/>
      <c r="D80" s="32" t="s">
        <v>861</v>
      </c>
      <c r="E80" s="31" t="s">
        <v>919</v>
      </c>
      <c r="F80" s="77">
        <v>400000</v>
      </c>
      <c r="G80" s="75">
        <v>211936</v>
      </c>
      <c r="H80" s="112">
        <f t="shared" si="0"/>
        <v>52.984</v>
      </c>
      <c r="I80" s="35"/>
    </row>
    <row r="81" spans="1:9" ht="32.25" customHeight="1">
      <c r="A81" s="12"/>
      <c r="B81" s="9"/>
      <c r="C81" s="60"/>
      <c r="D81" s="3" t="s">
        <v>862</v>
      </c>
      <c r="E81" s="25" t="s">
        <v>941</v>
      </c>
      <c r="F81" s="75">
        <v>120000</v>
      </c>
      <c r="G81" s="75">
        <v>32464</v>
      </c>
      <c r="H81" s="112">
        <f t="shared" si="0"/>
        <v>27.053333333333335</v>
      </c>
      <c r="I81" s="35"/>
    </row>
    <row r="82" spans="1:9" ht="30.75" customHeight="1">
      <c r="A82" s="12"/>
      <c r="B82" s="9"/>
      <c r="C82" s="60"/>
      <c r="D82" s="32" t="s">
        <v>863</v>
      </c>
      <c r="E82" s="31" t="s">
        <v>921</v>
      </c>
      <c r="F82" s="77">
        <v>32000</v>
      </c>
      <c r="G82" s="75">
        <v>11116</v>
      </c>
      <c r="H82" s="112">
        <f t="shared" si="0"/>
        <v>34.7375</v>
      </c>
      <c r="I82" s="35"/>
    </row>
    <row r="83" spans="1:9" ht="30" customHeight="1">
      <c r="A83" s="9"/>
      <c r="B83" s="9"/>
      <c r="C83" s="9"/>
      <c r="D83" s="3" t="s">
        <v>864</v>
      </c>
      <c r="E83" s="25" t="s">
        <v>920</v>
      </c>
      <c r="F83" s="75">
        <v>530000</v>
      </c>
      <c r="G83" s="75">
        <v>288088</v>
      </c>
      <c r="H83" s="112">
        <f t="shared" si="0"/>
        <v>54.35622641509434</v>
      </c>
      <c r="I83" s="35"/>
    </row>
    <row r="84" spans="1:9" ht="34.5" customHeight="1">
      <c r="A84" s="9"/>
      <c r="B84" s="9"/>
      <c r="C84" s="9"/>
      <c r="D84" s="32" t="s">
        <v>865</v>
      </c>
      <c r="E84" s="31" t="s">
        <v>922</v>
      </c>
      <c r="F84" s="77">
        <v>1000</v>
      </c>
      <c r="G84" s="75">
        <v>921</v>
      </c>
      <c r="H84" s="112">
        <f t="shared" si="0"/>
        <v>92.1</v>
      </c>
      <c r="I84" s="35"/>
    </row>
    <row r="85" spans="1:9" ht="34.5" customHeight="1">
      <c r="A85" s="9"/>
      <c r="B85" s="9"/>
      <c r="C85" s="9"/>
      <c r="D85" s="32" t="s">
        <v>844</v>
      </c>
      <c r="E85" s="31" t="s">
        <v>911</v>
      </c>
      <c r="F85" s="101" t="s">
        <v>989</v>
      </c>
      <c r="G85" s="75">
        <v>6292</v>
      </c>
      <c r="H85" s="113" t="s">
        <v>989</v>
      </c>
      <c r="I85" s="35"/>
    </row>
    <row r="86" spans="1:9" ht="46.5" customHeight="1">
      <c r="A86" s="9"/>
      <c r="B86" s="9"/>
      <c r="C86" s="5"/>
      <c r="D86" s="3" t="s">
        <v>856</v>
      </c>
      <c r="E86" s="10" t="s">
        <v>956</v>
      </c>
      <c r="F86" s="75">
        <v>100000</v>
      </c>
      <c r="G86" s="75">
        <v>59556</v>
      </c>
      <c r="H86" s="112">
        <f aca="true" t="shared" si="1" ref="H86:H151">G86*100/F86</f>
        <v>59.556</v>
      </c>
      <c r="I86" s="35"/>
    </row>
    <row r="87" spans="1:9" ht="48" customHeight="1">
      <c r="A87" s="9"/>
      <c r="B87" s="9"/>
      <c r="C87" s="9">
        <v>75618</v>
      </c>
      <c r="D87" s="172" t="s">
        <v>897</v>
      </c>
      <c r="E87" s="173"/>
      <c r="F87" s="77">
        <v>1068000</v>
      </c>
      <c r="G87" s="77">
        <v>821314</v>
      </c>
      <c r="H87" s="118">
        <f t="shared" si="1"/>
        <v>76.90205992509364</v>
      </c>
      <c r="I87" s="35"/>
    </row>
    <row r="88" spans="1:9" ht="36" customHeight="1">
      <c r="A88" s="9"/>
      <c r="B88" s="9"/>
      <c r="C88" s="9"/>
      <c r="D88" s="3" t="s">
        <v>866</v>
      </c>
      <c r="E88" s="25" t="s">
        <v>923</v>
      </c>
      <c r="F88" s="75">
        <v>140000</v>
      </c>
      <c r="G88" s="75">
        <v>69549</v>
      </c>
      <c r="H88" s="112">
        <f t="shared" si="1"/>
        <v>49.67785714285714</v>
      </c>
      <c r="I88" s="35"/>
    </row>
    <row r="89" spans="1:9" ht="30.75" customHeight="1">
      <c r="A89" s="9"/>
      <c r="B89" s="9"/>
      <c r="C89" s="9"/>
      <c r="D89" s="32" t="s">
        <v>867</v>
      </c>
      <c r="E89" s="31" t="s">
        <v>924</v>
      </c>
      <c r="F89" s="77">
        <v>55000</v>
      </c>
      <c r="G89" s="75">
        <v>36414</v>
      </c>
      <c r="H89" s="112">
        <f t="shared" si="1"/>
        <v>66.20727272727272</v>
      </c>
      <c r="I89" s="35"/>
    </row>
    <row r="90" spans="1:9" ht="36" customHeight="1">
      <c r="A90" s="9"/>
      <c r="B90" s="9"/>
      <c r="C90" s="9"/>
      <c r="D90" s="32" t="s">
        <v>868</v>
      </c>
      <c r="E90" s="31" t="s">
        <v>952</v>
      </c>
      <c r="F90" s="77">
        <v>440000</v>
      </c>
      <c r="G90" s="75">
        <v>344174</v>
      </c>
      <c r="H90" s="112">
        <f t="shared" si="1"/>
        <v>78.22136363636363</v>
      </c>
      <c r="I90" s="35"/>
    </row>
    <row r="91" spans="1:9" ht="59.25" customHeight="1">
      <c r="A91" s="9"/>
      <c r="B91" s="9"/>
      <c r="C91" s="9"/>
      <c r="D91" s="32" t="s">
        <v>869</v>
      </c>
      <c r="E91" s="31" t="s">
        <v>925</v>
      </c>
      <c r="F91" s="77">
        <v>420000</v>
      </c>
      <c r="G91" s="75">
        <v>371093</v>
      </c>
      <c r="H91" s="112">
        <f t="shared" si="1"/>
        <v>88.3554761904762</v>
      </c>
      <c r="I91" s="35"/>
    </row>
    <row r="92" spans="1:9" ht="36.75" customHeight="1">
      <c r="A92" s="9"/>
      <c r="B92" s="9"/>
      <c r="C92" s="9"/>
      <c r="D92" s="32" t="s">
        <v>973</v>
      </c>
      <c r="E92" s="31" t="s">
        <v>976</v>
      </c>
      <c r="F92" s="90">
        <v>12000</v>
      </c>
      <c r="G92" s="68">
        <v>20</v>
      </c>
      <c r="H92" s="112">
        <f t="shared" si="1"/>
        <v>0.16666666666666666</v>
      </c>
      <c r="I92" s="35"/>
    </row>
    <row r="93" spans="1:9" ht="31.5" customHeight="1">
      <c r="A93" s="9"/>
      <c r="B93" s="9"/>
      <c r="C93" s="9"/>
      <c r="D93" s="32" t="s">
        <v>848</v>
      </c>
      <c r="E93" s="31" t="s">
        <v>913</v>
      </c>
      <c r="F93" s="90">
        <v>1000</v>
      </c>
      <c r="G93" s="68">
        <v>64</v>
      </c>
      <c r="H93" s="112">
        <f t="shared" si="1"/>
        <v>6.4</v>
      </c>
      <c r="I93" s="35"/>
    </row>
    <row r="94" spans="1:9" ht="38.25" customHeight="1">
      <c r="A94" s="9"/>
      <c r="B94" s="9"/>
      <c r="C94" s="4">
        <v>75621</v>
      </c>
      <c r="D94" s="172" t="s">
        <v>898</v>
      </c>
      <c r="E94" s="173"/>
      <c r="F94" s="77">
        <v>15810811</v>
      </c>
      <c r="G94" s="75">
        <v>5583314</v>
      </c>
      <c r="H94" s="112">
        <f t="shared" si="1"/>
        <v>35.313267611636114</v>
      </c>
      <c r="I94" s="35"/>
    </row>
    <row r="95" spans="1:9" ht="31.5" customHeight="1">
      <c r="A95" s="9"/>
      <c r="B95" s="9"/>
      <c r="C95" s="9"/>
      <c r="D95" s="3" t="s">
        <v>870</v>
      </c>
      <c r="E95" s="25" t="s">
        <v>926</v>
      </c>
      <c r="F95" s="75">
        <v>12110811</v>
      </c>
      <c r="G95" s="75">
        <v>4886438</v>
      </c>
      <c r="H95" s="112">
        <f t="shared" si="1"/>
        <v>40.34773558930116</v>
      </c>
      <c r="I95" s="35"/>
    </row>
    <row r="96" spans="1:9" ht="32.25" customHeight="1">
      <c r="A96" s="5"/>
      <c r="B96" s="5"/>
      <c r="C96" s="5"/>
      <c r="D96" s="3" t="s">
        <v>871</v>
      </c>
      <c r="E96" s="25" t="s">
        <v>927</v>
      </c>
      <c r="F96" s="75">
        <v>3700000</v>
      </c>
      <c r="G96" s="75">
        <v>696876</v>
      </c>
      <c r="H96" s="112">
        <f t="shared" si="1"/>
        <v>18.834486486486487</v>
      </c>
      <c r="I96" s="35"/>
    </row>
    <row r="97" spans="1:9" ht="35.25" customHeight="1">
      <c r="A97" s="54" t="s">
        <v>872</v>
      </c>
      <c r="B97" s="54">
        <v>758</v>
      </c>
      <c r="C97" s="159" t="s">
        <v>885</v>
      </c>
      <c r="D97" s="160"/>
      <c r="E97" s="161"/>
      <c r="F97" s="119">
        <v>13879113</v>
      </c>
      <c r="G97" s="120">
        <v>8554372</v>
      </c>
      <c r="H97" s="121">
        <f t="shared" si="1"/>
        <v>61.63486095977459</v>
      </c>
      <c r="I97" s="35"/>
    </row>
    <row r="98" spans="1:9" ht="42.75" customHeight="1">
      <c r="A98" s="16"/>
      <c r="B98" s="16"/>
      <c r="C98" s="17">
        <v>75801</v>
      </c>
      <c r="D98" s="214" t="s">
        <v>899</v>
      </c>
      <c r="E98" s="215"/>
      <c r="F98" s="79">
        <v>12138465</v>
      </c>
      <c r="G98" s="75">
        <v>7469824</v>
      </c>
      <c r="H98" s="112">
        <f t="shared" si="1"/>
        <v>61.53845646875449</v>
      </c>
      <c r="I98" s="35"/>
    </row>
    <row r="99" spans="1:9" ht="30" customHeight="1">
      <c r="A99" s="9"/>
      <c r="B99" s="9"/>
      <c r="C99" s="9"/>
      <c r="D99" s="3" t="s">
        <v>879</v>
      </c>
      <c r="E99" s="10" t="s">
        <v>942</v>
      </c>
      <c r="F99" s="79">
        <v>12138465</v>
      </c>
      <c r="G99" s="75">
        <v>7469824</v>
      </c>
      <c r="H99" s="112">
        <f t="shared" si="1"/>
        <v>61.53845646875449</v>
      </c>
      <c r="I99" s="35"/>
    </row>
    <row r="100" spans="1:9" ht="31.5" customHeight="1">
      <c r="A100" s="9"/>
      <c r="B100" s="9"/>
      <c r="C100" s="4">
        <v>75807</v>
      </c>
      <c r="D100" s="188" t="s">
        <v>900</v>
      </c>
      <c r="E100" s="166"/>
      <c r="F100" s="75">
        <v>603271</v>
      </c>
      <c r="G100" s="75">
        <v>301638</v>
      </c>
      <c r="H100" s="112">
        <f t="shared" si="1"/>
        <v>50.00041440745536</v>
      </c>
      <c r="I100" s="35"/>
    </row>
    <row r="101" spans="1:9" ht="30" customHeight="1">
      <c r="A101" s="9"/>
      <c r="B101" s="9"/>
      <c r="C101" s="5"/>
      <c r="D101" s="2">
        <v>2920</v>
      </c>
      <c r="E101" s="10" t="s">
        <v>942</v>
      </c>
      <c r="F101" s="75">
        <v>603271</v>
      </c>
      <c r="G101" s="75">
        <v>301638</v>
      </c>
      <c r="H101" s="112">
        <f t="shared" si="1"/>
        <v>50.00041440745536</v>
      </c>
      <c r="I101" s="35"/>
    </row>
    <row r="102" spans="1:9" ht="30" customHeight="1">
      <c r="A102" s="9"/>
      <c r="B102" s="9"/>
      <c r="C102" s="9">
        <v>75814</v>
      </c>
      <c r="D102" s="156" t="s">
        <v>996</v>
      </c>
      <c r="E102" s="187"/>
      <c r="F102" s="101">
        <v>348610</v>
      </c>
      <c r="G102" s="75">
        <v>388524</v>
      </c>
      <c r="H102" s="112">
        <f t="shared" si="1"/>
        <v>111.44947075528528</v>
      </c>
      <c r="I102" s="35"/>
    </row>
    <row r="103" spans="1:9" ht="30" customHeight="1">
      <c r="A103" s="9"/>
      <c r="B103" s="9"/>
      <c r="C103" s="9"/>
      <c r="D103" s="3" t="s">
        <v>848</v>
      </c>
      <c r="E103" s="58" t="s">
        <v>913</v>
      </c>
      <c r="F103" s="101" t="s">
        <v>989</v>
      </c>
      <c r="G103" s="75">
        <v>17409</v>
      </c>
      <c r="H103" s="129" t="s">
        <v>989</v>
      </c>
      <c r="I103" s="35"/>
    </row>
    <row r="104" spans="1:9" ht="30" customHeight="1">
      <c r="A104" s="9"/>
      <c r="B104" s="9"/>
      <c r="C104" s="9"/>
      <c r="D104" s="3" t="s">
        <v>849</v>
      </c>
      <c r="E104" s="58" t="s">
        <v>997</v>
      </c>
      <c r="F104" s="101">
        <v>348610</v>
      </c>
      <c r="G104" s="75">
        <v>371115</v>
      </c>
      <c r="H104" s="112">
        <f t="shared" si="1"/>
        <v>106.45563810561946</v>
      </c>
      <c r="I104" s="35"/>
    </row>
    <row r="105" spans="1:9" ht="33" customHeight="1">
      <c r="A105" s="9"/>
      <c r="B105" s="9"/>
      <c r="C105" s="21">
        <v>75831</v>
      </c>
      <c r="D105" s="172" t="s">
        <v>901</v>
      </c>
      <c r="E105" s="173"/>
      <c r="F105" s="80">
        <v>788767</v>
      </c>
      <c r="G105" s="75">
        <v>394386</v>
      </c>
      <c r="H105" s="112">
        <f t="shared" si="1"/>
        <v>50.00031695037951</v>
      </c>
      <c r="I105" s="35"/>
    </row>
    <row r="106" spans="1:9" ht="32.25" customHeight="1">
      <c r="A106" s="5"/>
      <c r="B106" s="45"/>
      <c r="C106" s="45"/>
      <c r="D106" s="41" t="s">
        <v>879</v>
      </c>
      <c r="E106" s="34" t="s">
        <v>942</v>
      </c>
      <c r="F106" s="80">
        <v>788767</v>
      </c>
      <c r="G106" s="75">
        <v>394386</v>
      </c>
      <c r="H106" s="112">
        <f t="shared" si="1"/>
        <v>50.00031695037951</v>
      </c>
      <c r="I106" s="35"/>
    </row>
    <row r="107" spans="1:9" ht="26.25" customHeight="1">
      <c r="A107" s="54" t="s">
        <v>873</v>
      </c>
      <c r="B107" s="54">
        <v>801</v>
      </c>
      <c r="C107" s="159" t="s">
        <v>886</v>
      </c>
      <c r="D107" s="160"/>
      <c r="E107" s="161"/>
      <c r="F107" s="119">
        <v>2222811</v>
      </c>
      <c r="G107" s="120">
        <v>679268</v>
      </c>
      <c r="H107" s="121">
        <f t="shared" si="1"/>
        <v>30.55896340264647</v>
      </c>
      <c r="I107" s="35"/>
    </row>
    <row r="108" spans="1:9" ht="31.5" customHeight="1">
      <c r="A108" s="9"/>
      <c r="B108" s="9"/>
      <c r="C108" s="9">
        <v>80101</v>
      </c>
      <c r="D108" s="188" t="s">
        <v>902</v>
      </c>
      <c r="E108" s="166"/>
      <c r="F108" s="75">
        <v>804943</v>
      </c>
      <c r="G108" s="75">
        <v>124247</v>
      </c>
      <c r="H108" s="112">
        <f t="shared" si="1"/>
        <v>15.435502886539792</v>
      </c>
      <c r="I108" s="35"/>
    </row>
    <row r="109" spans="1:9" ht="36.75" customHeight="1">
      <c r="A109" s="9"/>
      <c r="B109" s="9"/>
      <c r="C109" s="9"/>
      <c r="D109" s="19" t="s">
        <v>844</v>
      </c>
      <c r="E109" s="10" t="s">
        <v>995</v>
      </c>
      <c r="F109" s="101" t="s">
        <v>989</v>
      </c>
      <c r="G109" s="75">
        <v>347</v>
      </c>
      <c r="H109" s="113" t="s">
        <v>989</v>
      </c>
      <c r="I109" s="35"/>
    </row>
    <row r="110" spans="1:9" ht="87" customHeight="1">
      <c r="A110" s="9"/>
      <c r="B110" s="9"/>
      <c r="C110" s="9"/>
      <c r="D110" s="57" t="s">
        <v>846</v>
      </c>
      <c r="E110" s="34" t="s">
        <v>932</v>
      </c>
      <c r="F110" s="77">
        <v>29947</v>
      </c>
      <c r="G110" s="75">
        <v>25357</v>
      </c>
      <c r="H110" s="112">
        <f t="shared" si="1"/>
        <v>84.67292216248705</v>
      </c>
      <c r="I110" s="35"/>
    </row>
    <row r="111" spans="1:9" ht="27" customHeight="1">
      <c r="A111" s="9"/>
      <c r="B111" s="9"/>
      <c r="C111" s="9"/>
      <c r="D111" s="19" t="s">
        <v>847</v>
      </c>
      <c r="E111" s="10" t="s">
        <v>912</v>
      </c>
      <c r="F111" s="75">
        <v>166908</v>
      </c>
      <c r="G111" s="75">
        <v>98373</v>
      </c>
      <c r="H111" s="112">
        <f t="shared" si="1"/>
        <v>58.93845711409878</v>
      </c>
      <c r="I111" s="35"/>
    </row>
    <row r="112" spans="1:9" ht="27" customHeight="1">
      <c r="A112" s="9"/>
      <c r="B112" s="9"/>
      <c r="C112" s="9"/>
      <c r="D112" s="40" t="s">
        <v>849</v>
      </c>
      <c r="E112" s="34" t="s">
        <v>914</v>
      </c>
      <c r="F112" s="101" t="s">
        <v>989</v>
      </c>
      <c r="G112" s="75">
        <v>170</v>
      </c>
      <c r="H112" s="113" t="s">
        <v>989</v>
      </c>
      <c r="I112" s="35"/>
    </row>
    <row r="113" spans="1:9" ht="107.25" customHeight="1">
      <c r="A113" s="9"/>
      <c r="B113" s="9"/>
      <c r="C113" s="5"/>
      <c r="D113" s="33" t="s">
        <v>877</v>
      </c>
      <c r="E113" s="34" t="s">
        <v>962</v>
      </c>
      <c r="F113" s="77">
        <v>608088</v>
      </c>
      <c r="G113" s="103" t="s">
        <v>989</v>
      </c>
      <c r="H113" s="113" t="s">
        <v>989</v>
      </c>
      <c r="I113" s="35"/>
    </row>
    <row r="114" spans="1:9" ht="30.75" customHeight="1">
      <c r="A114" s="5"/>
      <c r="B114" s="5"/>
      <c r="C114" s="5">
        <v>80104</v>
      </c>
      <c r="D114" s="154" t="s">
        <v>903</v>
      </c>
      <c r="E114" s="155"/>
      <c r="F114" s="77">
        <v>644806</v>
      </c>
      <c r="G114" s="75">
        <v>442872</v>
      </c>
      <c r="H114" s="112">
        <f t="shared" si="1"/>
        <v>68.68298371913413</v>
      </c>
      <c r="I114" s="35"/>
    </row>
    <row r="115" spans="1:9" ht="30.75" customHeight="1">
      <c r="A115" s="9"/>
      <c r="B115" s="9"/>
      <c r="C115" s="9"/>
      <c r="D115" s="87" t="s">
        <v>847</v>
      </c>
      <c r="E115" s="34" t="s">
        <v>912</v>
      </c>
      <c r="F115" s="77">
        <v>644806</v>
      </c>
      <c r="G115" s="77">
        <v>442872</v>
      </c>
      <c r="H115" s="118">
        <f t="shared" si="1"/>
        <v>68.68298371913413</v>
      </c>
      <c r="I115" s="35"/>
    </row>
    <row r="116" spans="1:9" ht="27.75" customHeight="1">
      <c r="A116" s="9"/>
      <c r="B116" s="9"/>
      <c r="C116" s="4">
        <v>80110</v>
      </c>
      <c r="D116" s="154" t="s">
        <v>904</v>
      </c>
      <c r="E116" s="155"/>
      <c r="F116" s="77">
        <v>570062</v>
      </c>
      <c r="G116" s="75">
        <v>60418</v>
      </c>
      <c r="H116" s="112">
        <f t="shared" si="1"/>
        <v>10.598496303910803</v>
      </c>
      <c r="I116" s="35"/>
    </row>
    <row r="117" spans="1:9" ht="91.5" customHeight="1">
      <c r="A117" s="9"/>
      <c r="B117" s="9"/>
      <c r="C117" s="9"/>
      <c r="D117" s="32" t="s">
        <v>846</v>
      </c>
      <c r="E117" s="58" t="s">
        <v>932</v>
      </c>
      <c r="F117" s="77">
        <v>9097</v>
      </c>
      <c r="G117" s="75">
        <v>11946</v>
      </c>
      <c r="H117" s="112">
        <f t="shared" si="1"/>
        <v>131.3180169286578</v>
      </c>
      <c r="I117" s="35"/>
    </row>
    <row r="118" spans="1:9" ht="30" customHeight="1">
      <c r="A118" s="9"/>
      <c r="B118" s="9"/>
      <c r="C118" s="9"/>
      <c r="D118" s="3" t="s">
        <v>847</v>
      </c>
      <c r="E118" s="18" t="s">
        <v>912</v>
      </c>
      <c r="F118" s="75">
        <v>14000</v>
      </c>
      <c r="G118" s="75">
        <v>8912</v>
      </c>
      <c r="H118" s="112">
        <f t="shared" si="1"/>
        <v>63.65714285714286</v>
      </c>
      <c r="I118" s="35"/>
    </row>
    <row r="119" spans="1:9" ht="115.5" customHeight="1">
      <c r="A119" s="9"/>
      <c r="B119" s="9"/>
      <c r="C119" s="9"/>
      <c r="D119" s="3" t="s">
        <v>998</v>
      </c>
      <c r="E119" s="18" t="s">
        <v>1000</v>
      </c>
      <c r="F119" s="75">
        <v>35697</v>
      </c>
      <c r="G119" s="68">
        <v>33626</v>
      </c>
      <c r="H119" s="112">
        <f t="shared" si="1"/>
        <v>94.19839202173853</v>
      </c>
      <c r="I119" s="35"/>
    </row>
    <row r="120" spans="1:9" ht="111.75" customHeight="1">
      <c r="A120" s="9"/>
      <c r="B120" s="9"/>
      <c r="C120" s="9"/>
      <c r="D120" s="32" t="s">
        <v>999</v>
      </c>
      <c r="E120" s="58" t="s">
        <v>1001</v>
      </c>
      <c r="F120" s="77">
        <v>6299</v>
      </c>
      <c r="G120" s="122">
        <v>5934</v>
      </c>
      <c r="H120" s="112">
        <f t="shared" si="1"/>
        <v>94.20542943324337</v>
      </c>
      <c r="I120" s="35"/>
    </row>
    <row r="121" spans="1:9" ht="72" customHeight="1">
      <c r="A121" s="9"/>
      <c r="B121" s="9"/>
      <c r="C121" s="9"/>
      <c r="D121" s="3" t="s">
        <v>950</v>
      </c>
      <c r="E121" s="18" t="s">
        <v>955</v>
      </c>
      <c r="F121" s="75">
        <v>5000</v>
      </c>
      <c r="G121" s="103" t="s">
        <v>989</v>
      </c>
      <c r="H121" s="129" t="s">
        <v>989</v>
      </c>
      <c r="I121" s="35"/>
    </row>
    <row r="122" spans="1:9" ht="108.75" customHeight="1">
      <c r="A122" s="9"/>
      <c r="B122" s="9"/>
      <c r="C122" s="9"/>
      <c r="D122" s="3" t="s">
        <v>877</v>
      </c>
      <c r="E122" s="34" t="s">
        <v>972</v>
      </c>
      <c r="F122" s="75">
        <v>499969</v>
      </c>
      <c r="G122" s="103" t="s">
        <v>989</v>
      </c>
      <c r="H122" s="129" t="s">
        <v>989</v>
      </c>
      <c r="I122" s="35"/>
    </row>
    <row r="123" spans="1:9" ht="29.25" customHeight="1">
      <c r="A123" s="9"/>
      <c r="B123" s="9"/>
      <c r="C123" s="4">
        <v>80195</v>
      </c>
      <c r="D123" s="202" t="s">
        <v>905</v>
      </c>
      <c r="E123" s="203"/>
      <c r="F123" s="81">
        <v>203000</v>
      </c>
      <c r="G123" s="68">
        <v>51731</v>
      </c>
      <c r="H123" s="112">
        <f t="shared" si="1"/>
        <v>25.483251231527095</v>
      </c>
      <c r="I123" s="35"/>
    </row>
    <row r="124" spans="1:9" ht="69.75" customHeight="1">
      <c r="A124" s="5"/>
      <c r="B124" s="5"/>
      <c r="C124" s="5"/>
      <c r="D124" s="32" t="s">
        <v>880</v>
      </c>
      <c r="E124" s="34" t="s">
        <v>959</v>
      </c>
      <c r="F124" s="88">
        <v>203000</v>
      </c>
      <c r="G124" s="68">
        <v>51731</v>
      </c>
      <c r="H124" s="112">
        <f t="shared" si="1"/>
        <v>25.483251231527095</v>
      </c>
      <c r="I124" s="35"/>
    </row>
    <row r="125" spans="1:9" s="23" customFormat="1" ht="33" customHeight="1">
      <c r="A125" s="150" t="s">
        <v>874</v>
      </c>
      <c r="B125" s="150">
        <v>852</v>
      </c>
      <c r="C125" s="207" t="s">
        <v>887</v>
      </c>
      <c r="D125" s="208"/>
      <c r="E125" s="209"/>
      <c r="F125" s="119">
        <v>8618419</v>
      </c>
      <c r="G125" s="120">
        <v>4125337</v>
      </c>
      <c r="H125" s="121">
        <f t="shared" si="1"/>
        <v>47.866517049124674</v>
      </c>
      <c r="I125" s="109"/>
    </row>
    <row r="126" spans="1:9" ht="30" customHeight="1">
      <c r="A126" s="9"/>
      <c r="B126" s="9"/>
      <c r="C126" s="9">
        <v>85203</v>
      </c>
      <c r="D126" s="210" t="s">
        <v>906</v>
      </c>
      <c r="E126" s="211"/>
      <c r="F126" s="75">
        <v>198275</v>
      </c>
      <c r="G126" s="75">
        <v>103784</v>
      </c>
      <c r="H126" s="112">
        <f t="shared" si="1"/>
        <v>52.34346236287984</v>
      </c>
      <c r="I126" s="35"/>
    </row>
    <row r="127" spans="1:9" ht="69.75" customHeight="1">
      <c r="A127" s="47"/>
      <c r="B127" s="12"/>
      <c r="C127" s="47"/>
      <c r="D127" s="19" t="s">
        <v>878</v>
      </c>
      <c r="E127" s="10" t="s">
        <v>957</v>
      </c>
      <c r="F127" s="75">
        <v>198000</v>
      </c>
      <c r="G127" s="75">
        <v>103630</v>
      </c>
      <c r="H127" s="112">
        <f t="shared" si="1"/>
        <v>52.33838383838384</v>
      </c>
      <c r="I127" s="35"/>
    </row>
    <row r="128" spans="1:9" ht="62.25" customHeight="1">
      <c r="A128" s="47"/>
      <c r="B128" s="9"/>
      <c r="C128" s="48"/>
      <c r="D128" s="57" t="s">
        <v>881</v>
      </c>
      <c r="E128" s="34" t="s">
        <v>946</v>
      </c>
      <c r="F128" s="77">
        <v>275</v>
      </c>
      <c r="G128" s="75">
        <v>154</v>
      </c>
      <c r="H128" s="112">
        <f t="shared" si="1"/>
        <v>56</v>
      </c>
      <c r="I128" s="35"/>
    </row>
    <row r="129" spans="1:9" ht="54.75" customHeight="1">
      <c r="A129" s="9"/>
      <c r="B129" s="9"/>
      <c r="C129" s="9">
        <v>85212</v>
      </c>
      <c r="D129" s="172" t="s">
        <v>947</v>
      </c>
      <c r="E129" s="173"/>
      <c r="F129" s="77">
        <v>6204295</v>
      </c>
      <c r="G129" s="75">
        <v>3225708</v>
      </c>
      <c r="H129" s="112">
        <f t="shared" si="1"/>
        <v>51.991531672816976</v>
      </c>
      <c r="I129" s="35"/>
    </row>
    <row r="130" spans="1:9" ht="74.25" customHeight="1">
      <c r="A130" s="9"/>
      <c r="B130" s="9"/>
      <c r="C130" s="9"/>
      <c r="D130" s="65">
        <v>2010</v>
      </c>
      <c r="E130" s="34" t="s">
        <v>960</v>
      </c>
      <c r="F130" s="77">
        <v>6202730</v>
      </c>
      <c r="G130" s="75">
        <v>3191643</v>
      </c>
      <c r="H130" s="112">
        <f t="shared" si="1"/>
        <v>51.455455904093846</v>
      </c>
      <c r="I130" s="35"/>
    </row>
    <row r="131" spans="1:9" ht="62.25" customHeight="1">
      <c r="A131" s="9"/>
      <c r="B131" s="9"/>
      <c r="C131" s="9"/>
      <c r="D131" s="61">
        <v>2360</v>
      </c>
      <c r="E131" s="34" t="s">
        <v>946</v>
      </c>
      <c r="F131" s="74">
        <v>1565</v>
      </c>
      <c r="G131" s="77">
        <v>34065</v>
      </c>
      <c r="H131" s="118">
        <f t="shared" si="1"/>
        <v>2176.67731629393</v>
      </c>
      <c r="I131" s="35"/>
    </row>
    <row r="132" spans="1:9" ht="53.25" customHeight="1">
      <c r="A132" s="9"/>
      <c r="B132" s="9"/>
      <c r="C132" s="4">
        <v>85213</v>
      </c>
      <c r="D132" s="198" t="s">
        <v>943</v>
      </c>
      <c r="E132" s="199"/>
      <c r="F132" s="77">
        <v>35200</v>
      </c>
      <c r="G132" s="75">
        <v>17650</v>
      </c>
      <c r="H132" s="112">
        <f t="shared" si="1"/>
        <v>50.14204545454545</v>
      </c>
      <c r="I132" s="35"/>
    </row>
    <row r="133" spans="1:9" ht="77.25" customHeight="1">
      <c r="A133" s="183"/>
      <c r="B133" s="183"/>
      <c r="C133" s="5"/>
      <c r="D133" s="65">
        <v>2010</v>
      </c>
      <c r="E133" s="34" t="s">
        <v>957</v>
      </c>
      <c r="F133" s="77">
        <v>35200</v>
      </c>
      <c r="G133" s="75">
        <v>17650</v>
      </c>
      <c r="H133" s="112">
        <f t="shared" si="1"/>
        <v>50.14204545454545</v>
      </c>
      <c r="I133" s="35"/>
    </row>
    <row r="134" spans="1:9" ht="39.75" customHeight="1">
      <c r="A134" s="183"/>
      <c r="B134" s="183"/>
      <c r="C134" s="9">
        <v>85214</v>
      </c>
      <c r="D134" s="189" t="s">
        <v>945</v>
      </c>
      <c r="E134" s="155"/>
      <c r="F134" s="77">
        <v>532000</v>
      </c>
      <c r="G134" s="75">
        <v>276606</v>
      </c>
      <c r="H134" s="112">
        <f t="shared" si="1"/>
        <v>51.99360902255639</v>
      </c>
      <c r="I134" s="35"/>
    </row>
    <row r="135" spans="1:9" ht="71.25" customHeight="1">
      <c r="A135" s="9"/>
      <c r="B135" s="9"/>
      <c r="C135" s="9"/>
      <c r="D135" s="22" t="s">
        <v>878</v>
      </c>
      <c r="E135" s="10" t="s">
        <v>957</v>
      </c>
      <c r="F135" s="77">
        <v>304000</v>
      </c>
      <c r="G135" s="75">
        <v>161128</v>
      </c>
      <c r="H135" s="112">
        <f t="shared" si="1"/>
        <v>53.002631578947366</v>
      </c>
      <c r="I135" s="35"/>
    </row>
    <row r="136" spans="1:9" ht="60" customHeight="1">
      <c r="A136" s="9"/>
      <c r="B136" s="5"/>
      <c r="C136" s="5"/>
      <c r="D136" s="22" t="s">
        <v>880</v>
      </c>
      <c r="E136" s="10" t="s">
        <v>959</v>
      </c>
      <c r="F136" s="75">
        <v>228000</v>
      </c>
      <c r="G136" s="75">
        <v>115478</v>
      </c>
      <c r="H136" s="112">
        <f t="shared" si="1"/>
        <v>50.64824561403509</v>
      </c>
      <c r="I136" s="35"/>
    </row>
    <row r="137" spans="1:9" ht="27.75" customHeight="1">
      <c r="A137" s="9"/>
      <c r="B137" s="9"/>
      <c r="C137" s="9">
        <v>85219</v>
      </c>
      <c r="D137" s="172" t="s">
        <v>907</v>
      </c>
      <c r="E137" s="173"/>
      <c r="F137" s="77">
        <v>1336949</v>
      </c>
      <c r="G137" s="77">
        <v>330915</v>
      </c>
      <c r="H137" s="118">
        <f t="shared" si="1"/>
        <v>24.751505106028727</v>
      </c>
      <c r="I137" s="35"/>
    </row>
    <row r="138" spans="1:9" ht="24.75" customHeight="1">
      <c r="A138" s="9"/>
      <c r="B138" s="9"/>
      <c r="C138" s="9"/>
      <c r="D138" s="22" t="s">
        <v>847</v>
      </c>
      <c r="E138" s="10" t="s">
        <v>912</v>
      </c>
      <c r="F138" s="75">
        <v>348800</v>
      </c>
      <c r="G138" s="75">
        <v>195703</v>
      </c>
      <c r="H138" s="112">
        <f t="shared" si="1"/>
        <v>56.10751146788991</v>
      </c>
      <c r="I138" s="35"/>
    </row>
    <row r="139" spans="1:9" ht="48" customHeight="1">
      <c r="A139" s="9"/>
      <c r="B139" s="9"/>
      <c r="C139" s="9"/>
      <c r="D139" s="22" t="s">
        <v>880</v>
      </c>
      <c r="E139" s="10" t="s">
        <v>959</v>
      </c>
      <c r="F139" s="75">
        <v>243500</v>
      </c>
      <c r="G139" s="75">
        <v>135212</v>
      </c>
      <c r="H139" s="112">
        <f t="shared" si="1"/>
        <v>55.52854209445585</v>
      </c>
      <c r="I139" s="35"/>
    </row>
    <row r="140" spans="1:9" ht="101.25" customHeight="1">
      <c r="A140" s="9"/>
      <c r="B140" s="9"/>
      <c r="C140" s="5"/>
      <c r="D140" s="96" t="s">
        <v>877</v>
      </c>
      <c r="E140" s="10" t="s">
        <v>972</v>
      </c>
      <c r="F140" s="75">
        <v>744649</v>
      </c>
      <c r="G140" s="103" t="s">
        <v>989</v>
      </c>
      <c r="H140" s="113" t="s">
        <v>989</v>
      </c>
      <c r="I140" s="35"/>
    </row>
    <row r="141" spans="1:9" ht="36.75" customHeight="1">
      <c r="A141" s="9"/>
      <c r="B141" s="9"/>
      <c r="C141" s="9">
        <v>85228</v>
      </c>
      <c r="D141" s="172" t="s">
        <v>908</v>
      </c>
      <c r="E141" s="173"/>
      <c r="F141" s="77">
        <v>9100</v>
      </c>
      <c r="G141" s="75">
        <v>4611</v>
      </c>
      <c r="H141" s="112">
        <f t="shared" si="1"/>
        <v>50.67032967032967</v>
      </c>
      <c r="I141" s="35"/>
    </row>
    <row r="142" spans="1:9" ht="69" customHeight="1">
      <c r="A142" s="9"/>
      <c r="B142" s="9"/>
      <c r="C142" s="9"/>
      <c r="D142" s="41" t="s">
        <v>878</v>
      </c>
      <c r="E142" s="34" t="s">
        <v>958</v>
      </c>
      <c r="F142" s="77">
        <v>8900</v>
      </c>
      <c r="G142" s="75">
        <v>4470</v>
      </c>
      <c r="H142" s="112">
        <f t="shared" si="1"/>
        <v>50.2247191011236</v>
      </c>
      <c r="I142" s="35"/>
    </row>
    <row r="143" spans="1:9" ht="69" customHeight="1">
      <c r="A143" s="9"/>
      <c r="B143" s="9"/>
      <c r="C143" s="5"/>
      <c r="D143" s="41" t="s">
        <v>881</v>
      </c>
      <c r="E143" s="34" t="s">
        <v>978</v>
      </c>
      <c r="F143" s="77">
        <v>200</v>
      </c>
      <c r="G143" s="77">
        <v>141</v>
      </c>
      <c r="H143" s="118">
        <f t="shared" si="1"/>
        <v>70.5</v>
      </c>
      <c r="I143" s="35"/>
    </row>
    <row r="144" spans="1:9" ht="29.25" customHeight="1">
      <c r="A144" s="9"/>
      <c r="B144" s="47"/>
      <c r="C144" s="9">
        <v>85295</v>
      </c>
      <c r="D144" s="200" t="s">
        <v>905</v>
      </c>
      <c r="E144" s="201"/>
      <c r="F144" s="75">
        <v>302600</v>
      </c>
      <c r="G144" s="75">
        <v>166063</v>
      </c>
      <c r="H144" s="112">
        <f t="shared" si="1"/>
        <v>54.87871777924653</v>
      </c>
      <c r="I144" s="35"/>
    </row>
    <row r="145" spans="1:9" ht="57.75" customHeight="1">
      <c r="A145" s="5"/>
      <c r="B145" s="48"/>
      <c r="C145" s="5"/>
      <c r="D145" s="62" t="s">
        <v>880</v>
      </c>
      <c r="E145" s="34" t="s">
        <v>961</v>
      </c>
      <c r="F145" s="77">
        <v>302600</v>
      </c>
      <c r="G145" s="75">
        <v>166063</v>
      </c>
      <c r="H145" s="112">
        <f t="shared" si="1"/>
        <v>54.87871777924653</v>
      </c>
      <c r="I145" s="35"/>
    </row>
    <row r="146" spans="1:9" ht="33.75" customHeight="1">
      <c r="A146" s="8" t="s">
        <v>875</v>
      </c>
      <c r="B146" s="8">
        <v>854</v>
      </c>
      <c r="C146" s="159" t="s">
        <v>888</v>
      </c>
      <c r="D146" s="168"/>
      <c r="E146" s="169"/>
      <c r="F146" s="73">
        <v>200000</v>
      </c>
      <c r="G146" s="70">
        <v>126232</v>
      </c>
      <c r="H146" s="111">
        <f t="shared" si="1"/>
        <v>63.116</v>
      </c>
      <c r="I146" s="35"/>
    </row>
    <row r="147" spans="1:9" ht="28.5" customHeight="1">
      <c r="A147" s="9"/>
      <c r="B147" s="9"/>
      <c r="C147" s="4">
        <v>85415</v>
      </c>
      <c r="D147" s="188" t="s">
        <v>909</v>
      </c>
      <c r="E147" s="166"/>
      <c r="F147" s="72">
        <v>200000</v>
      </c>
      <c r="G147" s="75">
        <v>126232</v>
      </c>
      <c r="H147" s="112">
        <f t="shared" si="1"/>
        <v>63.116</v>
      </c>
      <c r="I147" s="35"/>
    </row>
    <row r="148" spans="1:9" ht="53.25" customHeight="1">
      <c r="A148" s="5"/>
      <c r="B148" s="5"/>
      <c r="C148" s="5"/>
      <c r="D148" s="32" t="s">
        <v>880</v>
      </c>
      <c r="E148" s="34" t="s">
        <v>959</v>
      </c>
      <c r="F148" s="74">
        <v>200000</v>
      </c>
      <c r="G148" s="75">
        <v>126232</v>
      </c>
      <c r="H148" s="112">
        <f t="shared" si="1"/>
        <v>63.116</v>
      </c>
      <c r="I148" s="35"/>
    </row>
    <row r="149" spans="1:9" ht="35.25" customHeight="1">
      <c r="A149" s="8" t="s">
        <v>966</v>
      </c>
      <c r="B149" s="8">
        <v>900</v>
      </c>
      <c r="C149" s="167" t="s">
        <v>889</v>
      </c>
      <c r="D149" s="168"/>
      <c r="E149" s="169"/>
      <c r="F149" s="73">
        <v>958704</v>
      </c>
      <c r="G149" s="147">
        <v>1028</v>
      </c>
      <c r="H149" s="111">
        <f t="shared" si="1"/>
        <v>0.10722809125652964</v>
      </c>
      <c r="I149" s="35"/>
    </row>
    <row r="150" spans="1:9" ht="31.5" customHeight="1">
      <c r="A150" s="5"/>
      <c r="B150" s="5"/>
      <c r="C150" s="2">
        <v>90001</v>
      </c>
      <c r="D150" s="188" t="s">
        <v>910</v>
      </c>
      <c r="E150" s="166"/>
      <c r="F150" s="75">
        <v>958704</v>
      </c>
      <c r="G150" s="68">
        <v>1028</v>
      </c>
      <c r="H150" s="112">
        <f t="shared" si="1"/>
        <v>0.10722809125652964</v>
      </c>
      <c r="I150" s="35"/>
    </row>
    <row r="151" spans="1:9" ht="80.25" customHeight="1">
      <c r="A151" s="9"/>
      <c r="B151" s="9"/>
      <c r="C151" s="5"/>
      <c r="D151" s="40">
        <v>6260</v>
      </c>
      <c r="E151" s="34" t="s">
        <v>983</v>
      </c>
      <c r="F151" s="77">
        <v>958704</v>
      </c>
      <c r="G151" s="122">
        <v>1028</v>
      </c>
      <c r="H151" s="118">
        <f t="shared" si="1"/>
        <v>0.10722809125652964</v>
      </c>
      <c r="I151" s="35"/>
    </row>
    <row r="152" spans="1:9" s="23" customFormat="1" ht="28.5" customHeight="1">
      <c r="A152" s="86" t="s">
        <v>876</v>
      </c>
      <c r="B152" s="86">
        <v>921</v>
      </c>
      <c r="C152" s="204" t="s">
        <v>890</v>
      </c>
      <c r="D152" s="205"/>
      <c r="E152" s="206"/>
      <c r="F152" s="70">
        <v>1000000</v>
      </c>
      <c r="G152" s="107" t="s">
        <v>989</v>
      </c>
      <c r="H152" s="114" t="s">
        <v>989</v>
      </c>
      <c r="I152" s="109"/>
    </row>
    <row r="153" spans="1:9" s="23" customFormat="1" ht="30" customHeight="1">
      <c r="A153" s="9"/>
      <c r="B153" s="9"/>
      <c r="C153" s="4">
        <v>92109</v>
      </c>
      <c r="D153" s="154" t="s">
        <v>951</v>
      </c>
      <c r="E153" s="155"/>
      <c r="F153" s="77">
        <v>1000000</v>
      </c>
      <c r="G153" s="106" t="s">
        <v>989</v>
      </c>
      <c r="H153" s="113" t="s">
        <v>989</v>
      </c>
      <c r="I153" s="109"/>
    </row>
    <row r="154" spans="1:9" s="23" customFormat="1" ht="101.25" customHeight="1">
      <c r="A154" s="50"/>
      <c r="B154" s="50"/>
      <c r="C154" s="44"/>
      <c r="D154" s="19" t="s">
        <v>877</v>
      </c>
      <c r="E154" s="10" t="s">
        <v>962</v>
      </c>
      <c r="F154" s="75">
        <v>1000000</v>
      </c>
      <c r="G154" s="106" t="s">
        <v>989</v>
      </c>
      <c r="H154" s="113" t="s">
        <v>989</v>
      </c>
      <c r="I154" s="109"/>
    </row>
    <row r="155" spans="1:9" s="23" customFormat="1" ht="33.75" customHeight="1">
      <c r="A155" s="86" t="s">
        <v>967</v>
      </c>
      <c r="B155" s="86">
        <v>926</v>
      </c>
      <c r="C155" s="192" t="s">
        <v>891</v>
      </c>
      <c r="D155" s="193"/>
      <c r="E155" s="194"/>
      <c r="F155" s="70">
        <v>3855000</v>
      </c>
      <c r="G155" s="70">
        <v>1900</v>
      </c>
      <c r="H155" s="111">
        <f>G155*100/F155</f>
        <v>0.04928664072632944</v>
      </c>
      <c r="I155" s="109"/>
    </row>
    <row r="156" spans="1:9" s="23" customFormat="1" ht="30.75" customHeight="1">
      <c r="A156" s="9"/>
      <c r="B156" s="9"/>
      <c r="C156" s="4">
        <v>92601</v>
      </c>
      <c r="D156" s="179" t="s">
        <v>981</v>
      </c>
      <c r="E156" s="180"/>
      <c r="F156" s="68">
        <v>3833000</v>
      </c>
      <c r="G156" s="71">
        <v>1200</v>
      </c>
      <c r="H156" s="112">
        <f>G156*100/F156</f>
        <v>0.031307070180015655</v>
      </c>
      <c r="I156" s="109"/>
    </row>
    <row r="157" spans="1:9" s="23" customFormat="1" ht="34.5" customHeight="1">
      <c r="A157" s="9"/>
      <c r="B157" s="9"/>
      <c r="C157" s="9"/>
      <c r="D157" s="102" t="s">
        <v>931</v>
      </c>
      <c r="E157" s="10" t="s">
        <v>949</v>
      </c>
      <c r="F157" s="103" t="s">
        <v>989</v>
      </c>
      <c r="G157" s="71">
        <v>1200</v>
      </c>
      <c r="H157" s="113" t="s">
        <v>989</v>
      </c>
      <c r="I157" s="109"/>
    </row>
    <row r="158" spans="1:9" s="23" customFormat="1" ht="115.5" customHeight="1">
      <c r="A158" s="91"/>
      <c r="B158" s="92"/>
      <c r="C158" s="9"/>
      <c r="D158" s="5">
        <v>6298</v>
      </c>
      <c r="E158" s="34" t="s">
        <v>962</v>
      </c>
      <c r="F158" s="122">
        <v>3500000</v>
      </c>
      <c r="G158" s="141" t="s">
        <v>989</v>
      </c>
      <c r="H158" s="116" t="s">
        <v>989</v>
      </c>
      <c r="I158" s="109"/>
    </row>
    <row r="159" spans="1:9" s="23" customFormat="1" ht="80.25" customHeight="1">
      <c r="A159" s="91"/>
      <c r="B159" s="92"/>
      <c r="C159" s="5"/>
      <c r="D159" s="29">
        <v>6300</v>
      </c>
      <c r="E159" s="10" t="s">
        <v>1014</v>
      </c>
      <c r="F159" s="122">
        <v>333000</v>
      </c>
      <c r="G159" s="141" t="s">
        <v>989</v>
      </c>
      <c r="H159" s="131" t="s">
        <v>989</v>
      </c>
      <c r="I159" s="109"/>
    </row>
    <row r="160" spans="1:9" s="24" customFormat="1" ht="38.25" customHeight="1">
      <c r="A160" s="20"/>
      <c r="B160" s="20"/>
      <c r="C160" s="21">
        <v>92605</v>
      </c>
      <c r="D160" s="190" t="s">
        <v>963</v>
      </c>
      <c r="E160" s="191"/>
      <c r="F160" s="71">
        <v>22000</v>
      </c>
      <c r="G160" s="151">
        <v>700</v>
      </c>
      <c r="H160" s="142">
        <v>3.2</v>
      </c>
      <c r="I160" s="110"/>
    </row>
    <row r="161" spans="1:9" s="24" customFormat="1" ht="31.5" customHeight="1">
      <c r="A161" s="5"/>
      <c r="B161" s="5"/>
      <c r="C161" s="5"/>
      <c r="D161" s="30" t="s">
        <v>847</v>
      </c>
      <c r="E161" s="27" t="s">
        <v>912</v>
      </c>
      <c r="F161" s="71">
        <v>22000</v>
      </c>
      <c r="G161" s="151">
        <v>700</v>
      </c>
      <c r="H161" s="142">
        <v>3.2</v>
      </c>
      <c r="I161" s="110"/>
    </row>
    <row r="162" ht="28.5" customHeight="1"/>
    <row r="163" spans="1:6" ht="8.25" customHeight="1">
      <c r="A163" s="1"/>
      <c r="B163" s="1"/>
      <c r="C163" s="1"/>
      <c r="D163" s="1"/>
      <c r="E163" s="11"/>
      <c r="F163" s="6"/>
    </row>
    <row r="164" spans="1:6" ht="12.75">
      <c r="A164" s="39"/>
      <c r="B164" s="1"/>
      <c r="C164" s="1"/>
      <c r="D164" s="1"/>
      <c r="E164" s="11"/>
      <c r="F164" s="6"/>
    </row>
    <row r="165" spans="1:6" ht="12.75">
      <c r="A165" s="1"/>
      <c r="B165" s="1"/>
      <c r="C165" s="1"/>
      <c r="D165" s="1"/>
      <c r="E165" s="11"/>
      <c r="F165" s="6"/>
    </row>
    <row r="166" spans="1:6" ht="12.75">
      <c r="A166" s="1"/>
      <c r="B166" s="1"/>
      <c r="C166" s="1"/>
      <c r="D166" s="1"/>
      <c r="E166" s="11"/>
      <c r="F166" s="6"/>
    </row>
    <row r="167" spans="1:6" ht="12.75">
      <c r="A167" s="1"/>
      <c r="B167" s="1"/>
      <c r="C167" s="1"/>
      <c r="D167" s="1"/>
      <c r="E167" s="11"/>
      <c r="F167" s="6"/>
    </row>
    <row r="168" spans="1:6" ht="12.75">
      <c r="A168" s="1"/>
      <c r="B168" s="1"/>
      <c r="C168" s="1"/>
      <c r="D168" s="1"/>
      <c r="E168" s="11"/>
      <c r="F168" s="6"/>
    </row>
    <row r="169" spans="1:6" ht="12.75">
      <c r="A169" s="1"/>
      <c r="B169" s="1"/>
      <c r="C169" s="1"/>
      <c r="D169" s="1"/>
      <c r="E169" s="11"/>
      <c r="F169" s="6"/>
    </row>
    <row r="170" spans="1:6" ht="12.75">
      <c r="A170" s="1"/>
      <c r="B170" s="1"/>
      <c r="C170" s="1"/>
      <c r="D170" s="1"/>
      <c r="E170" s="11"/>
      <c r="F170" s="6"/>
    </row>
    <row r="171" spans="1:6" ht="12.75">
      <c r="A171" s="1"/>
      <c r="B171" s="1"/>
      <c r="C171" s="1"/>
      <c r="D171" s="1"/>
      <c r="E171" s="11"/>
      <c r="F171" s="6"/>
    </row>
    <row r="172" spans="1:6" ht="12.75">
      <c r="A172" s="1"/>
      <c r="B172" s="1"/>
      <c r="C172" s="1"/>
      <c r="D172" s="1"/>
      <c r="E172" s="11"/>
      <c r="F172" s="6"/>
    </row>
    <row r="173" spans="1:6" ht="12.75">
      <c r="A173" s="1"/>
      <c r="B173" s="1"/>
      <c r="C173" s="1"/>
      <c r="D173" s="1"/>
      <c r="E173" s="11"/>
      <c r="F173" s="6"/>
    </row>
    <row r="174" spans="1:6" ht="12.75">
      <c r="A174" s="1"/>
      <c r="B174" s="1"/>
      <c r="C174" s="1"/>
      <c r="D174" s="1"/>
      <c r="E174" s="11"/>
      <c r="F174" s="6"/>
    </row>
    <row r="175" spans="1:6" ht="12.75">
      <c r="A175" s="1"/>
      <c r="B175" s="1"/>
      <c r="C175" s="1"/>
      <c r="D175" s="1"/>
      <c r="E175" s="11"/>
      <c r="F175" s="6"/>
    </row>
    <row r="176" spans="1:6" ht="12.75">
      <c r="A176" s="1"/>
      <c r="B176" s="1"/>
      <c r="C176" s="1"/>
      <c r="D176" s="1"/>
      <c r="E176" s="11"/>
      <c r="F176" s="6"/>
    </row>
    <row r="177" spans="1:6" ht="12.75">
      <c r="A177" s="1"/>
      <c r="B177" s="1"/>
      <c r="C177" s="1"/>
      <c r="D177" s="1"/>
      <c r="E177" s="11"/>
      <c r="F177" s="6"/>
    </row>
    <row r="178" spans="1:6" ht="12.75">
      <c r="A178" s="1"/>
      <c r="B178" s="1"/>
      <c r="C178" s="1"/>
      <c r="D178" s="1"/>
      <c r="E178" s="11"/>
      <c r="F178" s="6"/>
    </row>
    <row r="179" spans="1:6" ht="12.75">
      <c r="A179" s="1"/>
      <c r="B179" s="1"/>
      <c r="C179" s="1"/>
      <c r="D179" s="1"/>
      <c r="E179" s="11"/>
      <c r="F179" s="6"/>
    </row>
    <row r="180" spans="1:6" ht="12.75">
      <c r="A180" s="1"/>
      <c r="B180" s="1"/>
      <c r="C180" s="1"/>
      <c r="D180" s="1"/>
      <c r="E180" s="11"/>
      <c r="F180" s="6"/>
    </row>
    <row r="181" spans="1:6" ht="12.75">
      <c r="A181" s="1"/>
      <c r="B181" s="1"/>
      <c r="C181" s="1"/>
      <c r="D181" s="1"/>
      <c r="E181" s="11"/>
      <c r="F181" s="6"/>
    </row>
    <row r="182" spans="1:6" ht="12.75">
      <c r="A182" s="1"/>
      <c r="B182" s="1"/>
      <c r="C182" s="1"/>
      <c r="D182" s="1"/>
      <c r="E182" s="11"/>
      <c r="F182" s="6"/>
    </row>
    <row r="183" spans="1:6" ht="12.75">
      <c r="A183" s="1"/>
      <c r="B183" s="1"/>
      <c r="C183" s="1"/>
      <c r="D183" s="1"/>
      <c r="E183" s="11"/>
      <c r="F183" s="6"/>
    </row>
    <row r="184" spans="1:6" ht="12.75">
      <c r="A184" s="1"/>
      <c r="B184" s="1"/>
      <c r="C184" s="1"/>
      <c r="D184" s="1"/>
      <c r="E184" s="11"/>
      <c r="F184" s="6"/>
    </row>
    <row r="185" spans="1:6" ht="12.75">
      <c r="A185" s="1"/>
      <c r="B185" s="1"/>
      <c r="C185" s="1"/>
      <c r="D185" s="1"/>
      <c r="E185" s="11"/>
      <c r="F185" s="6"/>
    </row>
    <row r="186" spans="1:6" ht="12.75">
      <c r="A186" s="1"/>
      <c r="B186" s="1"/>
      <c r="C186" s="1"/>
      <c r="D186" s="1"/>
      <c r="E186" s="11"/>
      <c r="F186" s="6"/>
    </row>
    <row r="187" spans="1:6" ht="12.75">
      <c r="A187" s="1"/>
      <c r="B187" s="1"/>
      <c r="C187" s="1"/>
      <c r="D187" s="1"/>
      <c r="E187" s="11"/>
      <c r="F187" s="6"/>
    </row>
    <row r="188" spans="1:6" ht="12.75">
      <c r="A188" s="1"/>
      <c r="B188" s="1"/>
      <c r="C188" s="1"/>
      <c r="D188" s="1"/>
      <c r="E188" s="11"/>
      <c r="F188" s="6"/>
    </row>
    <row r="189" spans="1:6" ht="12.75">
      <c r="A189" s="1"/>
      <c r="B189" s="1"/>
      <c r="C189" s="1"/>
      <c r="D189" s="1"/>
      <c r="E189" s="11"/>
      <c r="F189" s="6"/>
    </row>
    <row r="190" spans="1:6" ht="12.75">
      <c r="A190" s="1"/>
      <c r="B190" s="1"/>
      <c r="C190" s="1"/>
      <c r="D190" s="1"/>
      <c r="E190" s="11"/>
      <c r="F190" s="6"/>
    </row>
    <row r="191" spans="1:6" ht="12.75">
      <c r="A191" s="1"/>
      <c r="B191" s="1"/>
      <c r="C191" s="1"/>
      <c r="D191" s="1"/>
      <c r="E191" s="11"/>
      <c r="F191" s="6"/>
    </row>
    <row r="192" spans="1:6" ht="12.75">
      <c r="A192" s="1"/>
      <c r="B192" s="1"/>
      <c r="C192" s="1"/>
      <c r="D192" s="1"/>
      <c r="E192" s="11"/>
      <c r="F192" s="6"/>
    </row>
    <row r="193" spans="1:6" ht="12.75">
      <c r="A193" s="1"/>
      <c r="B193" s="1"/>
      <c r="C193" s="1"/>
      <c r="D193" s="1"/>
      <c r="E193" s="11"/>
      <c r="F193" s="6"/>
    </row>
    <row r="194" spans="1:6" ht="12.75">
      <c r="A194" s="1"/>
      <c r="B194" s="1"/>
      <c r="C194" s="1"/>
      <c r="D194" s="1"/>
      <c r="E194" s="11"/>
      <c r="F194" s="6"/>
    </row>
    <row r="195" spans="1:6" ht="12.75">
      <c r="A195" s="1"/>
      <c r="B195" s="1"/>
      <c r="C195" s="1"/>
      <c r="D195" s="1"/>
      <c r="E195" s="11"/>
      <c r="F195" s="6"/>
    </row>
    <row r="196" spans="1:6" ht="12.75">
      <c r="A196" s="1"/>
      <c r="B196" s="1"/>
      <c r="C196" s="1"/>
      <c r="D196" s="1"/>
      <c r="E196" s="11"/>
      <c r="F196" s="6"/>
    </row>
    <row r="197" spans="1:6" ht="12.75">
      <c r="A197" s="1"/>
      <c r="B197" s="1"/>
      <c r="C197" s="1"/>
      <c r="D197" s="1"/>
      <c r="E197" s="11"/>
      <c r="F197" s="6"/>
    </row>
    <row r="198" spans="1:6" ht="12.75">
      <c r="A198" s="1"/>
      <c r="B198" s="1"/>
      <c r="C198" s="1"/>
      <c r="D198" s="1"/>
      <c r="E198" s="11"/>
      <c r="F198" s="6"/>
    </row>
    <row r="199" spans="1:6" ht="12.75">
      <c r="A199" s="1"/>
      <c r="B199" s="1"/>
      <c r="C199" s="1"/>
      <c r="D199" s="1"/>
      <c r="E199" s="11"/>
      <c r="F199" s="6"/>
    </row>
    <row r="200" spans="1:6" ht="12.75">
      <c r="A200" s="1"/>
      <c r="B200" s="1"/>
      <c r="C200" s="1"/>
      <c r="D200" s="1"/>
      <c r="E200" s="11"/>
      <c r="F200" s="6"/>
    </row>
    <row r="201" spans="1:6" ht="12.75">
      <c r="A201" s="1"/>
      <c r="B201" s="1"/>
      <c r="C201" s="1"/>
      <c r="D201" s="1"/>
      <c r="E201" s="11"/>
      <c r="F201" s="6"/>
    </row>
    <row r="202" spans="1:6" ht="12.75">
      <c r="A202" s="1"/>
      <c r="B202" s="1"/>
      <c r="C202" s="1"/>
      <c r="D202" s="1"/>
      <c r="E202" s="11"/>
      <c r="F202" s="6"/>
    </row>
    <row r="203" spans="1:6" ht="12.75">
      <c r="A203" s="1"/>
      <c r="B203" s="1"/>
      <c r="C203" s="1"/>
      <c r="D203" s="1"/>
      <c r="E203" s="11"/>
      <c r="F203" s="6"/>
    </row>
    <row r="204" spans="1:6" ht="12.75">
      <c r="A204" s="1"/>
      <c r="B204" s="1"/>
      <c r="C204" s="1"/>
      <c r="D204" s="1"/>
      <c r="E204" s="11"/>
      <c r="F204" s="6"/>
    </row>
    <row r="205" spans="1:6" ht="12.75">
      <c r="A205" s="1"/>
      <c r="B205" s="1"/>
      <c r="C205" s="1"/>
      <c r="D205" s="1"/>
      <c r="E205" s="11"/>
      <c r="F205" s="6"/>
    </row>
    <row r="206" spans="1:6" ht="12.75">
      <c r="A206" s="1"/>
      <c r="B206" s="1"/>
      <c r="C206" s="1"/>
      <c r="D206" s="1"/>
      <c r="E206" s="11"/>
      <c r="F206" s="6"/>
    </row>
    <row r="207" spans="1:6" ht="12.75">
      <c r="A207" s="1"/>
      <c r="B207" s="1"/>
      <c r="C207" s="1"/>
      <c r="D207" s="1"/>
      <c r="E207" s="11"/>
      <c r="F207" s="6"/>
    </row>
    <row r="208" spans="1:6" ht="12.75">
      <c r="A208" s="1"/>
      <c r="B208" s="1"/>
      <c r="C208" s="1"/>
      <c r="D208" s="1"/>
      <c r="E208" s="11"/>
      <c r="F208" s="6"/>
    </row>
    <row r="209" spans="1:6" ht="12.75">
      <c r="A209" s="1"/>
      <c r="B209" s="1"/>
      <c r="C209" s="1"/>
      <c r="D209" s="1"/>
      <c r="E209" s="11"/>
      <c r="F209" s="6"/>
    </row>
    <row r="210" spans="5:6" ht="12.75">
      <c r="E210" s="13"/>
      <c r="F210" s="6"/>
    </row>
    <row r="211" spans="5:6" ht="12.75">
      <c r="E211" s="13"/>
      <c r="F211" s="6"/>
    </row>
    <row r="212" spans="5:6" ht="12.75">
      <c r="E212" s="13"/>
      <c r="F212" s="6"/>
    </row>
    <row r="213" spans="5:6" ht="12.75">
      <c r="E213" s="13"/>
      <c r="F213" s="6"/>
    </row>
    <row r="214" spans="5:6" ht="12.75">
      <c r="E214" s="13"/>
      <c r="F214" s="6"/>
    </row>
    <row r="215" spans="5:6" ht="12.75">
      <c r="E215" s="13"/>
      <c r="F215" s="6"/>
    </row>
    <row r="216" spans="5:6" ht="12.75">
      <c r="E216" s="13"/>
      <c r="F216" s="6"/>
    </row>
    <row r="217" spans="5:6" ht="12.75">
      <c r="E217" s="13"/>
      <c r="F217" s="6"/>
    </row>
    <row r="218" spans="5:6" ht="12.75">
      <c r="E218" s="13"/>
      <c r="F218" s="6"/>
    </row>
    <row r="219" spans="5:6" ht="12.75">
      <c r="E219" s="13"/>
      <c r="F219" s="6"/>
    </row>
    <row r="220" spans="5:6" ht="12.75">
      <c r="E220" s="14"/>
      <c r="F220" s="15"/>
    </row>
    <row r="221" spans="5:6" ht="12.75">
      <c r="E221" s="14"/>
      <c r="F221" s="15"/>
    </row>
    <row r="222" spans="5:6" ht="12.75">
      <c r="E222" s="14"/>
      <c r="F222" s="15"/>
    </row>
    <row r="223" spans="5:6" ht="12.75">
      <c r="E223" s="14"/>
      <c r="F223" s="15"/>
    </row>
    <row r="224" spans="5:6" ht="12.75">
      <c r="E224" s="14"/>
      <c r="F224" s="15"/>
    </row>
    <row r="225" spans="5:6" ht="12.75">
      <c r="E225" s="14"/>
      <c r="F225" s="15"/>
    </row>
    <row r="226" spans="5:6" ht="12.75">
      <c r="E226" s="14"/>
      <c r="F226" s="15"/>
    </row>
    <row r="227" spans="5:6" ht="12.75">
      <c r="E227" s="14"/>
      <c r="F227" s="15"/>
    </row>
    <row r="228" spans="5:6" ht="12.75">
      <c r="E228" s="14"/>
      <c r="F228" s="15"/>
    </row>
    <row r="229" spans="5:6" ht="12.75">
      <c r="E229" s="14"/>
      <c r="F229" s="15"/>
    </row>
    <row r="230" spans="5:6" ht="12.75">
      <c r="E230" s="14"/>
      <c r="F230" s="15"/>
    </row>
    <row r="231" spans="5:6" ht="12.75">
      <c r="E231" s="14"/>
      <c r="F231" s="15"/>
    </row>
    <row r="232" spans="5:6" ht="12.75">
      <c r="E232" s="14"/>
      <c r="F232" s="15"/>
    </row>
    <row r="233" spans="5:6" ht="12.75">
      <c r="E233" s="14"/>
      <c r="F233" s="15"/>
    </row>
    <row r="234" spans="5:6" ht="12.75">
      <c r="E234" s="14"/>
      <c r="F234" s="15"/>
    </row>
    <row r="235" spans="5:6" ht="12.75">
      <c r="E235" s="14"/>
      <c r="F235" s="15"/>
    </row>
    <row r="236" spans="5:6" ht="12.75">
      <c r="E236" s="14"/>
      <c r="F236" s="15"/>
    </row>
    <row r="237" spans="5:6" ht="12.75">
      <c r="E237" s="14"/>
      <c r="F237" s="15"/>
    </row>
    <row r="238" spans="5:6" ht="12.75">
      <c r="E238" s="14"/>
      <c r="F238" s="15"/>
    </row>
    <row r="239" spans="5:6" ht="12.75">
      <c r="E239" s="14"/>
      <c r="F239" s="15"/>
    </row>
    <row r="240" spans="5:6" ht="12.75">
      <c r="E240" s="14"/>
      <c r="F240" s="15"/>
    </row>
    <row r="241" spans="5:6" ht="12.75">
      <c r="E241" s="14"/>
      <c r="F241" s="15"/>
    </row>
    <row r="242" spans="5:6" ht="12.75">
      <c r="E242" s="14"/>
      <c r="F242" s="15"/>
    </row>
    <row r="243" spans="5:6" ht="12.75">
      <c r="E243" s="14"/>
      <c r="F243" s="15"/>
    </row>
    <row r="244" spans="5:6" ht="12.75">
      <c r="E244" s="14"/>
      <c r="F244" s="15"/>
    </row>
    <row r="245" spans="5:6" ht="12.75">
      <c r="E245" s="14"/>
      <c r="F245" s="15"/>
    </row>
    <row r="246" spans="5:6" ht="12.75">
      <c r="E246" s="14"/>
      <c r="F246" s="15"/>
    </row>
    <row r="247" spans="5:6" ht="12.75">
      <c r="E247" s="14"/>
      <c r="F247" s="15"/>
    </row>
    <row r="248" spans="5:6" ht="12.75">
      <c r="E248" s="14"/>
      <c r="F248" s="15"/>
    </row>
    <row r="249" spans="5:6" ht="12.75">
      <c r="E249" s="14"/>
      <c r="F249" s="15"/>
    </row>
    <row r="250" spans="5:6" ht="12.75">
      <c r="E250" s="14"/>
      <c r="F250" s="15"/>
    </row>
    <row r="251" spans="5:6" ht="12.75">
      <c r="E251" s="14"/>
      <c r="F251" s="15"/>
    </row>
    <row r="252" spans="5:6" ht="12.75">
      <c r="E252" s="14"/>
      <c r="F252" s="15"/>
    </row>
    <row r="253" spans="5:6" ht="12.75">
      <c r="E253" s="14"/>
      <c r="F253" s="15"/>
    </row>
    <row r="254" spans="5:6" ht="12.75">
      <c r="E254" s="14"/>
      <c r="F254" s="15"/>
    </row>
    <row r="255" spans="5:6" ht="12.75">
      <c r="E255" s="14"/>
      <c r="F255" s="15"/>
    </row>
    <row r="256" spans="5:6" ht="12.75">
      <c r="E256" s="14"/>
      <c r="F256" s="15"/>
    </row>
    <row r="257" spans="5:6" ht="12.75">
      <c r="E257" s="14"/>
      <c r="F257" s="15"/>
    </row>
    <row r="258" spans="5:6" ht="12.75">
      <c r="E258" s="14"/>
      <c r="F258" s="15"/>
    </row>
    <row r="259" spans="5:6" ht="12.75">
      <c r="E259" s="14"/>
      <c r="F259" s="15"/>
    </row>
    <row r="260" spans="5:6" ht="12.75">
      <c r="E260" s="14"/>
      <c r="F260" s="15"/>
    </row>
    <row r="261" spans="5:6" ht="12.75">
      <c r="E261" s="14"/>
      <c r="F261" s="15"/>
    </row>
    <row r="262" spans="5:6" ht="12.75">
      <c r="E262" s="14"/>
      <c r="F262" s="15"/>
    </row>
    <row r="263" spans="5:6" ht="12.75">
      <c r="E263" s="14"/>
      <c r="F263" s="15"/>
    </row>
    <row r="264" spans="5:6" ht="12.75">
      <c r="E264" s="14"/>
      <c r="F264" s="15"/>
    </row>
    <row r="265" spans="5:6" ht="12.75">
      <c r="E265" s="14"/>
      <c r="F265" s="15"/>
    </row>
    <row r="266" spans="5:6" ht="12.75">
      <c r="E266" s="14"/>
      <c r="F266" s="15"/>
    </row>
    <row r="267" spans="5:6" ht="12.75">
      <c r="E267" s="14"/>
      <c r="F267" s="15"/>
    </row>
    <row r="268" spans="5:6" ht="12.75">
      <c r="E268" s="14"/>
      <c r="F268" s="15"/>
    </row>
    <row r="269" spans="5:6" ht="12.75">
      <c r="E269" s="14"/>
      <c r="F269" s="15"/>
    </row>
    <row r="270" spans="5:6" ht="12.75">
      <c r="E270" s="14"/>
      <c r="F270" s="15"/>
    </row>
    <row r="271" spans="5:6" ht="12.75">
      <c r="E271" s="14"/>
      <c r="F271" s="15"/>
    </row>
    <row r="272" spans="5:6" ht="12.75">
      <c r="E272" s="14"/>
      <c r="F272" s="15"/>
    </row>
    <row r="273" spans="5:6" ht="12.75">
      <c r="E273" s="14"/>
      <c r="F273" s="15"/>
    </row>
    <row r="274" spans="5:6" ht="12.75">
      <c r="E274" s="14"/>
      <c r="F274" s="15"/>
    </row>
    <row r="275" spans="5:6" ht="12.75">
      <c r="E275" s="14"/>
      <c r="F275" s="15"/>
    </row>
    <row r="276" spans="5:6" ht="12.75">
      <c r="E276" s="14"/>
      <c r="F276" s="15"/>
    </row>
    <row r="277" spans="5:6" ht="12.75">
      <c r="E277" s="14"/>
      <c r="F277" s="15"/>
    </row>
    <row r="278" spans="5:6" ht="12.75">
      <c r="E278" s="14"/>
      <c r="F278" s="15"/>
    </row>
    <row r="279" spans="5:6" ht="12.75">
      <c r="E279" s="14"/>
      <c r="F279" s="15"/>
    </row>
    <row r="280" spans="5:6" ht="12.75">
      <c r="E280" s="14"/>
      <c r="F280" s="15"/>
    </row>
    <row r="281" spans="5:6" ht="12.75">
      <c r="E281" s="14"/>
      <c r="F281" s="15"/>
    </row>
    <row r="282" spans="5:6" ht="12.75">
      <c r="E282" s="14"/>
      <c r="F282" s="15"/>
    </row>
    <row r="283" spans="5:6" ht="12.75">
      <c r="E283" s="14"/>
      <c r="F283" s="15"/>
    </row>
    <row r="284" spans="5:6" ht="12.75">
      <c r="E284" s="14"/>
      <c r="F284" s="15"/>
    </row>
    <row r="285" spans="5:6" ht="12.75">
      <c r="E285" s="14"/>
      <c r="F285" s="15"/>
    </row>
    <row r="286" spans="5:6" ht="12.75">
      <c r="E286" s="14"/>
      <c r="F286" s="15"/>
    </row>
    <row r="287" spans="5:6" ht="12.75">
      <c r="E287" s="14"/>
      <c r="F287" s="15"/>
    </row>
    <row r="288" spans="5:6" ht="12.75">
      <c r="E288" s="14"/>
      <c r="F288" s="15"/>
    </row>
    <row r="289" spans="5:6" ht="12.75">
      <c r="E289" s="14"/>
      <c r="F289" s="15"/>
    </row>
    <row r="290" spans="5:6" ht="12.75">
      <c r="E290" s="14"/>
      <c r="F290" s="15"/>
    </row>
    <row r="291" spans="5:6" ht="12.75">
      <c r="E291" s="14"/>
      <c r="F291" s="15"/>
    </row>
    <row r="292" spans="5:6" ht="12.75">
      <c r="E292" s="14"/>
      <c r="F292" s="15"/>
    </row>
    <row r="293" spans="5:6" ht="12.75">
      <c r="E293" s="14"/>
      <c r="F293" s="15"/>
    </row>
    <row r="294" spans="5:6" ht="12.75">
      <c r="E294" s="14"/>
      <c r="F294" s="15"/>
    </row>
    <row r="295" spans="5:6" ht="12.75">
      <c r="E295" s="14"/>
      <c r="F295" s="15"/>
    </row>
    <row r="296" spans="5:6" ht="12.75">
      <c r="E296" s="14"/>
      <c r="F296" s="15"/>
    </row>
    <row r="297" spans="5:6" ht="12.75">
      <c r="E297" s="14"/>
      <c r="F297" s="15"/>
    </row>
    <row r="298" spans="5:6" ht="12.75">
      <c r="E298" s="14"/>
      <c r="F298" s="15"/>
    </row>
    <row r="299" spans="5:6" ht="12.75">
      <c r="E299" s="14"/>
      <c r="F299" s="15"/>
    </row>
    <row r="300" spans="5:6" ht="12.75">
      <c r="E300" s="14"/>
      <c r="F300" s="15"/>
    </row>
    <row r="301" spans="5:6" ht="12.75">
      <c r="E301" s="14"/>
      <c r="F301" s="15"/>
    </row>
    <row r="302" spans="5:6" ht="12.75">
      <c r="E302" s="14"/>
      <c r="F302" s="15"/>
    </row>
    <row r="303" spans="5:6" ht="12.75">
      <c r="E303" s="14"/>
      <c r="F303" s="15"/>
    </row>
    <row r="304" spans="5:6" ht="12.75">
      <c r="E304" s="14"/>
      <c r="F304" s="15"/>
    </row>
    <row r="305" spans="5:6" ht="12.75">
      <c r="E305" s="14"/>
      <c r="F305" s="15"/>
    </row>
    <row r="306" spans="5:6" ht="12.75">
      <c r="E306" s="14"/>
      <c r="F306" s="15"/>
    </row>
    <row r="307" spans="5:6" ht="12.75">
      <c r="E307" s="14"/>
      <c r="F307" s="15"/>
    </row>
    <row r="308" spans="5:6" ht="12.75">
      <c r="E308" s="14"/>
      <c r="F308" s="15"/>
    </row>
    <row r="309" spans="5:6" ht="12.75">
      <c r="E309" s="14"/>
      <c r="F309" s="15"/>
    </row>
    <row r="310" spans="5:6" ht="12.75">
      <c r="E310" s="14"/>
      <c r="F310" s="15"/>
    </row>
    <row r="311" spans="5:6" ht="12.75">
      <c r="E311" s="14"/>
      <c r="F311" s="15"/>
    </row>
    <row r="312" spans="5:6" ht="12.75">
      <c r="E312" s="14"/>
      <c r="F312" s="15"/>
    </row>
    <row r="313" spans="5:6" ht="12.75">
      <c r="E313" s="14"/>
      <c r="F313" s="15"/>
    </row>
    <row r="314" spans="5:6" ht="12.75">
      <c r="E314" s="14"/>
      <c r="F314" s="15"/>
    </row>
    <row r="315" spans="5:6" ht="12.75">
      <c r="E315" s="14"/>
      <c r="F315" s="15"/>
    </row>
    <row r="316" spans="5:6" ht="12.75">
      <c r="E316" s="14"/>
      <c r="F316" s="15"/>
    </row>
    <row r="317" spans="5:6" ht="12.75">
      <c r="E317" s="14"/>
      <c r="F317" s="15"/>
    </row>
    <row r="318" spans="5:6" ht="12.75">
      <c r="E318" s="14"/>
      <c r="F318" s="15"/>
    </row>
    <row r="319" spans="5:6" ht="12.75">
      <c r="E319" s="14"/>
      <c r="F319" s="15"/>
    </row>
    <row r="320" spans="5:6" ht="12.75">
      <c r="E320" s="14"/>
      <c r="F320" s="15"/>
    </row>
    <row r="321" spans="5:6" ht="12.75">
      <c r="E321" s="14"/>
      <c r="F321" s="15"/>
    </row>
    <row r="322" spans="5:6" ht="12.75">
      <c r="E322" s="14"/>
      <c r="F322" s="15"/>
    </row>
    <row r="323" spans="5:6" ht="12.75">
      <c r="E323" s="14"/>
      <c r="F323" s="15"/>
    </row>
    <row r="324" spans="5:6" ht="12.75">
      <c r="E324" s="14"/>
      <c r="F324" s="15"/>
    </row>
    <row r="325" spans="5:6" ht="12.75">
      <c r="E325" s="14"/>
      <c r="F325" s="15"/>
    </row>
    <row r="326" spans="5:6" ht="12.75">
      <c r="E326" s="14"/>
      <c r="F326" s="15"/>
    </row>
    <row r="327" spans="5:6" ht="12.75">
      <c r="E327" s="14"/>
      <c r="F327" s="15"/>
    </row>
    <row r="328" spans="5:6" ht="12.75">
      <c r="E328" s="14"/>
      <c r="F328" s="15"/>
    </row>
    <row r="329" spans="5:6" ht="12.75">
      <c r="E329" s="14"/>
      <c r="F329" s="15"/>
    </row>
    <row r="330" spans="5:6" ht="12.75">
      <c r="E330" s="14"/>
      <c r="F330" s="15"/>
    </row>
    <row r="331" spans="5:6" ht="12.75">
      <c r="E331" s="14"/>
      <c r="F331" s="15"/>
    </row>
    <row r="332" spans="5:6" ht="12.75">
      <c r="E332" s="14"/>
      <c r="F332" s="15"/>
    </row>
    <row r="333" spans="5:6" ht="12.75">
      <c r="E333" s="14"/>
      <c r="F333" s="15"/>
    </row>
    <row r="334" spans="5:6" ht="12.75">
      <c r="E334" s="14"/>
      <c r="F334" s="15"/>
    </row>
    <row r="335" spans="5:6" ht="12.75">
      <c r="E335" s="14"/>
      <c r="F335" s="15"/>
    </row>
    <row r="336" spans="5:6" ht="12.75">
      <c r="E336" s="14"/>
      <c r="F336" s="15"/>
    </row>
    <row r="337" spans="5:6" ht="12.75">
      <c r="E337" s="14"/>
      <c r="F337" s="15"/>
    </row>
    <row r="338" spans="5:6" ht="12.75">
      <c r="E338" s="14"/>
      <c r="F338" s="15"/>
    </row>
    <row r="339" spans="5:6" ht="12.75">
      <c r="E339" s="14"/>
      <c r="F339" s="15"/>
    </row>
    <row r="340" spans="5:6" ht="12.75">
      <c r="E340" s="14"/>
      <c r="F340" s="15"/>
    </row>
    <row r="341" spans="5:6" ht="12.75">
      <c r="E341" s="14"/>
      <c r="F341" s="15"/>
    </row>
    <row r="342" spans="5:6" ht="12.75">
      <c r="E342" s="14"/>
      <c r="F342" s="15"/>
    </row>
    <row r="343" spans="5:6" ht="12.75">
      <c r="E343" s="14"/>
      <c r="F343" s="15"/>
    </row>
    <row r="344" spans="5:6" ht="12.75">
      <c r="E344" s="14"/>
      <c r="F344" s="15"/>
    </row>
    <row r="345" spans="5:6" ht="12.75">
      <c r="E345" s="14"/>
      <c r="F345" s="15"/>
    </row>
    <row r="346" spans="5:6" ht="12.75">
      <c r="E346" s="14"/>
      <c r="F346" s="15"/>
    </row>
    <row r="347" spans="5:6" ht="12.75">
      <c r="E347" s="14"/>
      <c r="F347" s="15"/>
    </row>
    <row r="348" spans="5:6" ht="12.75">
      <c r="E348" s="14"/>
      <c r="F348" s="15"/>
    </row>
    <row r="349" spans="5:6" ht="12.75">
      <c r="E349" s="14"/>
      <c r="F349" s="15"/>
    </row>
    <row r="350" spans="5:6" ht="12.75">
      <c r="E350" s="14"/>
      <c r="F350" s="15"/>
    </row>
    <row r="351" spans="5:6" ht="12.75">
      <c r="E351" s="14"/>
      <c r="F351" s="15"/>
    </row>
    <row r="352" spans="5:6" ht="12.75">
      <c r="E352" s="14"/>
      <c r="F352" s="15"/>
    </row>
    <row r="353" spans="5:6" ht="12.75">
      <c r="E353" s="14"/>
      <c r="F353" s="15"/>
    </row>
    <row r="354" spans="5:6" ht="12.75">
      <c r="E354" s="14"/>
      <c r="F354" s="15"/>
    </row>
    <row r="355" spans="5:6" ht="12.75">
      <c r="E355" s="14"/>
      <c r="F355" s="15"/>
    </row>
    <row r="356" spans="5:6" ht="12.75">
      <c r="E356" s="14"/>
      <c r="F356" s="15"/>
    </row>
    <row r="357" spans="5:6" ht="12.75">
      <c r="E357" s="14"/>
      <c r="F357" s="15"/>
    </row>
    <row r="358" spans="5:6" ht="12.75">
      <c r="E358" s="14"/>
      <c r="F358" s="15"/>
    </row>
    <row r="359" spans="5:6" ht="12.75">
      <c r="E359" s="14"/>
      <c r="F359" s="15"/>
    </row>
    <row r="360" spans="5:6" ht="12.75">
      <c r="E360" s="14"/>
      <c r="F360" s="15"/>
    </row>
    <row r="361" spans="5:6" ht="12.75">
      <c r="E361" s="14"/>
      <c r="F361" s="15"/>
    </row>
    <row r="362" spans="5:6" ht="12.75">
      <c r="E362" s="14"/>
      <c r="F362" s="15"/>
    </row>
    <row r="363" spans="5:6" ht="12.75">
      <c r="E363" s="14"/>
      <c r="F363" s="15"/>
    </row>
    <row r="364" spans="5:6" ht="12.75">
      <c r="E364" s="14"/>
      <c r="F364" s="15"/>
    </row>
    <row r="365" spans="5:6" ht="12.75">
      <c r="E365" s="14"/>
      <c r="F365" s="15"/>
    </row>
    <row r="366" spans="5:6" ht="12.75">
      <c r="E366" s="14"/>
      <c r="F366" s="15"/>
    </row>
    <row r="367" spans="5:6" ht="12.75">
      <c r="E367" s="14"/>
      <c r="F367" s="15"/>
    </row>
    <row r="368" spans="5:6" ht="12.75">
      <c r="E368" s="14"/>
      <c r="F368" s="15"/>
    </row>
    <row r="369" spans="5:6" ht="12.75">
      <c r="E369" s="14"/>
      <c r="F369" s="15"/>
    </row>
    <row r="370" spans="5:6" ht="12.75">
      <c r="E370" s="14"/>
      <c r="F370" s="15"/>
    </row>
    <row r="371" spans="5:6" ht="12.75">
      <c r="E371" s="14"/>
      <c r="F371" s="15"/>
    </row>
    <row r="372" spans="5:6" ht="12.75">
      <c r="E372" s="14"/>
      <c r="F372" s="15"/>
    </row>
    <row r="373" spans="5:6" ht="12.75">
      <c r="E373" s="14"/>
      <c r="F373" s="15"/>
    </row>
    <row r="374" spans="5:6" ht="12.75">
      <c r="E374" s="14"/>
      <c r="F374" s="15"/>
    </row>
    <row r="375" spans="5:6" ht="12.75">
      <c r="E375" s="14"/>
      <c r="F375" s="15"/>
    </row>
    <row r="376" spans="5:6" ht="12.75">
      <c r="E376" s="14"/>
      <c r="F376" s="15"/>
    </row>
    <row r="377" spans="5:6" ht="12.75">
      <c r="E377" s="14"/>
      <c r="F377" s="15"/>
    </row>
    <row r="378" spans="5:6" ht="12.75">
      <c r="E378" s="14"/>
      <c r="F378" s="15"/>
    </row>
    <row r="379" spans="5:6" ht="12.75">
      <c r="E379" s="14"/>
      <c r="F379" s="15"/>
    </row>
    <row r="380" spans="5:6" ht="12.75">
      <c r="E380" s="14"/>
      <c r="F380" s="15"/>
    </row>
    <row r="381" spans="5:6" ht="12.75">
      <c r="E381" s="14"/>
      <c r="F381" s="15"/>
    </row>
    <row r="382" spans="5:6" ht="12.75">
      <c r="E382" s="14"/>
      <c r="F382" s="15"/>
    </row>
    <row r="383" spans="5:6" ht="12.75">
      <c r="E383" s="14"/>
      <c r="F383" s="15"/>
    </row>
    <row r="384" spans="5:6" ht="12.75">
      <c r="E384" s="14"/>
      <c r="F384" s="15"/>
    </row>
    <row r="385" spans="5:6" ht="12.75">
      <c r="E385" s="14"/>
      <c r="F385" s="15"/>
    </row>
    <row r="386" spans="5:6" ht="12.75">
      <c r="E386" s="14"/>
      <c r="F386" s="15"/>
    </row>
    <row r="387" spans="5:6" ht="12.75">
      <c r="E387" s="14"/>
      <c r="F387" s="15"/>
    </row>
    <row r="388" spans="5:6" ht="12.75">
      <c r="E388" s="14"/>
      <c r="F388" s="15"/>
    </row>
    <row r="389" spans="5:6" ht="12.75">
      <c r="E389" s="14"/>
      <c r="F389" s="15"/>
    </row>
    <row r="390" spans="5:6" ht="12.75">
      <c r="E390" s="14"/>
      <c r="F390" s="15"/>
    </row>
    <row r="391" spans="5:6" ht="12.75">
      <c r="E391" s="14"/>
      <c r="F391" s="15"/>
    </row>
    <row r="392" spans="5:6" ht="12.75">
      <c r="E392" s="14"/>
      <c r="F392" s="15"/>
    </row>
    <row r="393" spans="5:6" ht="12.75">
      <c r="E393" s="14"/>
      <c r="F393" s="15"/>
    </row>
    <row r="394" spans="5:6" ht="12.75">
      <c r="E394" s="14"/>
      <c r="F394" s="15"/>
    </row>
    <row r="395" spans="5:6" ht="12.75">
      <c r="E395" s="14"/>
      <c r="F395" s="15"/>
    </row>
    <row r="396" spans="5:6" ht="12.75">
      <c r="E396" s="14"/>
      <c r="F396" s="15"/>
    </row>
    <row r="397" spans="5:6" ht="12.75">
      <c r="E397" s="14"/>
      <c r="F397" s="15"/>
    </row>
    <row r="398" spans="5:6" ht="12.75">
      <c r="E398" s="14"/>
      <c r="F398" s="15"/>
    </row>
    <row r="399" spans="5:6" ht="12.75">
      <c r="E399" s="14"/>
      <c r="F399" s="15"/>
    </row>
    <row r="400" spans="5:6" ht="12.75">
      <c r="E400" s="14"/>
      <c r="F400" s="15"/>
    </row>
    <row r="401" spans="5:6" ht="12.75">
      <c r="E401" s="14"/>
      <c r="F401" s="15"/>
    </row>
    <row r="402" spans="5:6" ht="12.75">
      <c r="E402" s="14"/>
      <c r="F402" s="15"/>
    </row>
    <row r="403" spans="5:6" ht="12.75">
      <c r="E403" s="14"/>
      <c r="F403" s="15"/>
    </row>
    <row r="404" spans="5:6" ht="12.75">
      <c r="E404" s="14"/>
      <c r="F404" s="15"/>
    </row>
    <row r="405" spans="5:6" ht="12.75">
      <c r="E405" s="14"/>
      <c r="F405" s="15"/>
    </row>
    <row r="406" spans="5:6" ht="12.75">
      <c r="E406" s="14"/>
      <c r="F406" s="15"/>
    </row>
    <row r="407" spans="5:6" ht="12.75">
      <c r="E407" s="14"/>
      <c r="F407" s="15"/>
    </row>
    <row r="408" spans="5:6" ht="12.75">
      <c r="E408" s="14"/>
      <c r="F408" s="15"/>
    </row>
    <row r="409" spans="5:6" ht="12.75">
      <c r="E409" s="14"/>
      <c r="F409" s="15"/>
    </row>
    <row r="410" spans="5:6" ht="12.75">
      <c r="E410" s="14"/>
      <c r="F410" s="15"/>
    </row>
    <row r="411" spans="5:6" ht="12.75">
      <c r="E411" s="14"/>
      <c r="F411" s="15"/>
    </row>
    <row r="412" spans="5:6" ht="12.75">
      <c r="E412" s="14"/>
      <c r="F412" s="15"/>
    </row>
    <row r="413" spans="5:6" ht="12.75">
      <c r="E413" s="14"/>
      <c r="F413" s="15"/>
    </row>
    <row r="414" spans="5:6" ht="12.75">
      <c r="E414" s="14"/>
      <c r="F414" s="15"/>
    </row>
    <row r="415" spans="5:6" ht="12.75">
      <c r="E415" s="14"/>
      <c r="F415" s="15"/>
    </row>
    <row r="416" spans="5:6" ht="12.75">
      <c r="E416" s="14"/>
      <c r="F416" s="15"/>
    </row>
    <row r="417" spans="5:6" ht="12.75">
      <c r="E417" s="14"/>
      <c r="F417" s="15"/>
    </row>
    <row r="418" spans="5:6" ht="12.75">
      <c r="E418" s="14"/>
      <c r="F418" s="15"/>
    </row>
    <row r="419" spans="5:6" ht="12.75">
      <c r="E419" s="14"/>
      <c r="F419" s="15"/>
    </row>
    <row r="420" spans="5:6" ht="12.75">
      <c r="E420" s="14"/>
      <c r="F420" s="15"/>
    </row>
    <row r="421" spans="5:6" ht="12.75">
      <c r="E421" s="14"/>
      <c r="F421" s="15"/>
    </row>
    <row r="422" spans="5:6" ht="12.75">
      <c r="E422" s="14"/>
      <c r="F422" s="15"/>
    </row>
    <row r="423" ht="12.75">
      <c r="E423" s="14"/>
    </row>
    <row r="424" ht="12.75">
      <c r="E424" s="14"/>
    </row>
    <row r="425" ht="12.75">
      <c r="E425" s="14"/>
    </row>
    <row r="426" ht="12.75">
      <c r="E426" s="14"/>
    </row>
    <row r="427" ht="12.75">
      <c r="E427" s="14"/>
    </row>
    <row r="428" ht="12.75">
      <c r="E428" s="14"/>
    </row>
    <row r="429" ht="12.75">
      <c r="E429" s="14"/>
    </row>
    <row r="430" ht="12.75">
      <c r="E430" s="14"/>
    </row>
    <row r="431" ht="12.75">
      <c r="E431" s="14"/>
    </row>
    <row r="432" ht="12.75">
      <c r="E432" s="14"/>
    </row>
    <row r="433" ht="12.75">
      <c r="E433" s="14"/>
    </row>
    <row r="434" ht="12.75">
      <c r="E434" s="14"/>
    </row>
    <row r="435" ht="12.75">
      <c r="E435" s="14"/>
    </row>
    <row r="436" ht="12.75">
      <c r="E436" s="14"/>
    </row>
    <row r="437" ht="12.75">
      <c r="E437" s="14"/>
    </row>
    <row r="438" ht="12.75">
      <c r="E438" s="14"/>
    </row>
    <row r="439" ht="12.75">
      <c r="E439" s="14"/>
    </row>
    <row r="440" ht="12.75">
      <c r="E440" s="14"/>
    </row>
    <row r="441" ht="12.75">
      <c r="E441" s="14"/>
    </row>
    <row r="442" ht="12.75">
      <c r="E442" s="14"/>
    </row>
    <row r="443" ht="12.75">
      <c r="E443" s="14"/>
    </row>
    <row r="444" ht="12.75">
      <c r="E444" s="14"/>
    </row>
    <row r="445" ht="12.75">
      <c r="E445" s="14"/>
    </row>
    <row r="446" ht="12.75">
      <c r="E446" s="14"/>
    </row>
    <row r="447" ht="12.75">
      <c r="E447" s="14"/>
    </row>
    <row r="448" ht="12.75">
      <c r="E448" s="14"/>
    </row>
    <row r="449" ht="12.75">
      <c r="E449" s="14"/>
    </row>
    <row r="450" ht="12.75">
      <c r="E450" s="14"/>
    </row>
    <row r="451" ht="12.75">
      <c r="E451" s="14"/>
    </row>
    <row r="452" ht="12.75">
      <c r="E452" s="14"/>
    </row>
    <row r="453" ht="12.75">
      <c r="E453" s="14"/>
    </row>
    <row r="454" ht="12.75">
      <c r="E454" s="14"/>
    </row>
    <row r="455" ht="12.75">
      <c r="E455" s="14"/>
    </row>
    <row r="456" ht="12.75">
      <c r="E456" s="14"/>
    </row>
    <row r="457" ht="12.75">
      <c r="E457" s="14"/>
    </row>
    <row r="458" ht="12.75">
      <c r="E458" s="14"/>
    </row>
    <row r="459" ht="12.75">
      <c r="E459" s="14"/>
    </row>
    <row r="460" ht="12.75">
      <c r="E460" s="14"/>
    </row>
    <row r="461" ht="12.75">
      <c r="E461" s="14"/>
    </row>
    <row r="462" ht="12.75">
      <c r="E462" s="14"/>
    </row>
    <row r="463" ht="12.75">
      <c r="E463" s="14"/>
    </row>
    <row r="464" ht="12.75">
      <c r="E464" s="14"/>
    </row>
    <row r="465" ht="12.75">
      <c r="E465" s="14"/>
    </row>
    <row r="466" ht="12.75">
      <c r="E466" s="14"/>
    </row>
    <row r="467" ht="12.75">
      <c r="E467" s="14"/>
    </row>
    <row r="468" ht="12.75">
      <c r="E468" s="14"/>
    </row>
    <row r="469" ht="12.75">
      <c r="E469" s="14"/>
    </row>
    <row r="470" ht="12.75">
      <c r="E470" s="14"/>
    </row>
    <row r="471" ht="12.75">
      <c r="E471" s="14"/>
    </row>
    <row r="472" ht="12.75">
      <c r="E472" s="14"/>
    </row>
    <row r="473" ht="12.75">
      <c r="E473" s="14"/>
    </row>
    <row r="474" ht="12.75">
      <c r="E474" s="14"/>
    </row>
    <row r="475" ht="12.75">
      <c r="E475" s="14"/>
    </row>
    <row r="476" ht="12.75">
      <c r="E476" s="14"/>
    </row>
    <row r="477" ht="12.75">
      <c r="E477" s="14"/>
    </row>
    <row r="478" ht="12.75">
      <c r="E478" s="14"/>
    </row>
    <row r="479" ht="12.75">
      <c r="E479" s="14"/>
    </row>
    <row r="480" ht="12.75">
      <c r="E480" s="14"/>
    </row>
    <row r="481" ht="12.75">
      <c r="E481" s="14"/>
    </row>
    <row r="482" ht="12.75">
      <c r="E482" s="14"/>
    </row>
    <row r="483" ht="12.75">
      <c r="E483" s="14"/>
    </row>
    <row r="484" ht="12.75">
      <c r="E484" s="14"/>
    </row>
    <row r="485" ht="12.75">
      <c r="E485" s="14"/>
    </row>
    <row r="486" ht="12.75">
      <c r="E486" s="14"/>
    </row>
    <row r="487" ht="12.75">
      <c r="E487" s="14"/>
    </row>
    <row r="488" ht="12.75">
      <c r="E488" s="14"/>
    </row>
    <row r="489" ht="12.75">
      <c r="E489" s="14"/>
    </row>
  </sheetData>
  <mergeCells count="65">
    <mergeCell ref="A13:E13"/>
    <mergeCell ref="A14:E14"/>
    <mergeCell ref="A5:H5"/>
    <mergeCell ref="A6:H6"/>
    <mergeCell ref="A7:H7"/>
    <mergeCell ref="A8:H8"/>
    <mergeCell ref="D114:E114"/>
    <mergeCell ref="D105:E105"/>
    <mergeCell ref="D49:E49"/>
    <mergeCell ref="D102:E102"/>
    <mergeCell ref="C97:E97"/>
    <mergeCell ref="D67:E67"/>
    <mergeCell ref="D76:E76"/>
    <mergeCell ref="D94:E94"/>
    <mergeCell ref="D98:E98"/>
    <mergeCell ref="D60:E60"/>
    <mergeCell ref="D156:E156"/>
    <mergeCell ref="D108:E108"/>
    <mergeCell ref="D147:E147"/>
    <mergeCell ref="D144:E144"/>
    <mergeCell ref="D123:E123"/>
    <mergeCell ref="C152:E152"/>
    <mergeCell ref="D116:E116"/>
    <mergeCell ref="C125:E125"/>
    <mergeCell ref="D126:E126"/>
    <mergeCell ref="D129:E129"/>
    <mergeCell ref="D141:E141"/>
    <mergeCell ref="D134:E134"/>
    <mergeCell ref="C146:E146"/>
    <mergeCell ref="D132:E132"/>
    <mergeCell ref="D137:E137"/>
    <mergeCell ref="D160:E160"/>
    <mergeCell ref="D46:E46"/>
    <mergeCell ref="C149:E149"/>
    <mergeCell ref="D150:E150"/>
    <mergeCell ref="C155:E155"/>
    <mergeCell ref="D153:E153"/>
    <mergeCell ref="C52:E52"/>
    <mergeCell ref="C57:E57"/>
    <mergeCell ref="D53:E53"/>
    <mergeCell ref="D100:E100"/>
    <mergeCell ref="A133:A134"/>
    <mergeCell ref="B133:B134"/>
    <mergeCell ref="A12:E12"/>
    <mergeCell ref="C107:E107"/>
    <mergeCell ref="C18:E18"/>
    <mergeCell ref="D39:E39"/>
    <mergeCell ref="C45:E45"/>
    <mergeCell ref="D19:E19"/>
    <mergeCell ref="D34:E34"/>
    <mergeCell ref="D26:E26"/>
    <mergeCell ref="D87:E87"/>
    <mergeCell ref="C23:E23"/>
    <mergeCell ref="D29:E29"/>
    <mergeCell ref="C33:E33"/>
    <mergeCell ref="D24:E24"/>
    <mergeCell ref="C50:C51"/>
    <mergeCell ref="D55:E55"/>
    <mergeCell ref="D58:E58"/>
    <mergeCell ref="B15:E15"/>
    <mergeCell ref="B16:E16"/>
    <mergeCell ref="C63:E63"/>
    <mergeCell ref="D64:E64"/>
    <mergeCell ref="B17:E17"/>
    <mergeCell ref="D21:E21"/>
  </mergeCells>
  <printOptions/>
  <pageMargins left="0.3937007874015748" right="0.3937007874015748" top="0.7874015748031497"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47"/>
  <sheetViews>
    <sheetView workbookViewId="0" topLeftCell="A1">
      <selection activeCell="E50" sqref="E50"/>
    </sheetView>
  </sheetViews>
  <sheetFormatPr defaultColWidth="9.00390625" defaultRowHeight="12.75"/>
  <cols>
    <col min="1" max="1" width="4.75390625" style="0" customWidth="1"/>
    <col min="2" max="3" width="6.00390625" style="0" customWidth="1"/>
    <col min="4" max="4" width="7.625" style="0" customWidth="1"/>
    <col min="5" max="5" width="38.625" style="0" customWidth="1"/>
    <col min="6" max="6" width="12.875" style="0" customWidth="1"/>
    <col min="7" max="7" width="12.375" style="0" customWidth="1"/>
    <col min="8" max="8" width="13.375" style="0" customWidth="1"/>
    <col min="9" max="9" width="14.125" style="0" customWidth="1"/>
    <col min="10" max="10" width="14.75390625" style="0" customWidth="1"/>
  </cols>
  <sheetData>
    <row r="1" spans="2:11" ht="12.75">
      <c r="B1" s="779"/>
      <c r="C1" s="779"/>
      <c r="D1" s="779"/>
      <c r="E1" s="779"/>
      <c r="F1" s="779"/>
      <c r="G1" s="779"/>
      <c r="H1" s="779"/>
      <c r="I1" s="779"/>
      <c r="J1" s="1601" t="s">
        <v>467</v>
      </c>
      <c r="K1" s="1601"/>
    </row>
    <row r="2" spans="1:11" ht="15" customHeight="1">
      <c r="A2" s="1602" t="s">
        <v>468</v>
      </c>
      <c r="B2" s="1603"/>
      <c r="C2" s="1603"/>
      <c r="D2" s="1603"/>
      <c r="E2" s="1603"/>
      <c r="F2" s="1603"/>
      <c r="G2" s="1603"/>
      <c r="H2" s="1603"/>
      <c r="I2" s="1603"/>
      <c r="J2" s="1603"/>
      <c r="K2" s="1603"/>
    </row>
    <row r="3" spans="1:11" ht="15.75" customHeight="1">
      <c r="A3" s="1604" t="s">
        <v>469</v>
      </c>
      <c r="B3" s="365"/>
      <c r="C3" s="365"/>
      <c r="D3" s="365"/>
      <c r="E3" s="365"/>
      <c r="F3" s="365"/>
      <c r="G3" s="365"/>
      <c r="H3" s="365"/>
      <c r="I3" s="365"/>
      <c r="J3" s="365"/>
      <c r="K3" s="365"/>
    </row>
    <row r="4" spans="1:11" ht="15" customHeight="1">
      <c r="A4" s="1605" t="s">
        <v>1015</v>
      </c>
      <c r="B4" s="365"/>
      <c r="C4" s="365"/>
      <c r="D4" s="365"/>
      <c r="E4" s="365"/>
      <c r="F4" s="365"/>
      <c r="G4" s="365"/>
      <c r="H4" s="365"/>
      <c r="I4" s="365"/>
      <c r="J4" s="365"/>
      <c r="K4" s="365"/>
    </row>
    <row r="5" spans="1:11" ht="18" customHeight="1">
      <c r="A5" s="1605" t="s">
        <v>470</v>
      </c>
      <c r="B5" s="365"/>
      <c r="C5" s="365"/>
      <c r="D5" s="365"/>
      <c r="E5" s="365"/>
      <c r="F5" s="365"/>
      <c r="G5" s="365"/>
      <c r="H5" s="365"/>
      <c r="I5" s="365"/>
      <c r="J5" s="365"/>
      <c r="K5" s="365"/>
    </row>
    <row r="6" spans="2:11" ht="21.75" customHeight="1">
      <c r="B6" s="779"/>
      <c r="C6" s="779"/>
      <c r="D6" s="779"/>
      <c r="E6" s="1606"/>
      <c r="F6" s="1606"/>
      <c r="G6" s="1606"/>
      <c r="H6" s="1606"/>
      <c r="I6" s="1606"/>
      <c r="J6" s="779"/>
      <c r="K6" s="776" t="s">
        <v>1007</v>
      </c>
    </row>
    <row r="7" spans="1:11" ht="24" customHeight="1">
      <c r="A7" s="1607" t="s">
        <v>839</v>
      </c>
      <c r="B7" s="1608" t="s">
        <v>840</v>
      </c>
      <c r="C7" s="1608" t="s">
        <v>471</v>
      </c>
      <c r="D7" s="1608" t="s">
        <v>472</v>
      </c>
      <c r="E7" s="1608" t="s">
        <v>1116</v>
      </c>
      <c r="F7" s="1608" t="s">
        <v>473</v>
      </c>
      <c r="G7" s="1608" t="s">
        <v>474</v>
      </c>
      <c r="H7" s="1608" t="s">
        <v>475</v>
      </c>
      <c r="I7" s="1609" t="s">
        <v>476</v>
      </c>
      <c r="J7" s="1610"/>
      <c r="K7" s="1611" t="s">
        <v>477</v>
      </c>
    </row>
    <row r="8" spans="1:11" ht="15" customHeight="1">
      <c r="A8" s="1612"/>
      <c r="B8" s="1608"/>
      <c r="C8" s="1608"/>
      <c r="D8" s="1608"/>
      <c r="E8" s="1608"/>
      <c r="F8" s="1608"/>
      <c r="G8" s="1608"/>
      <c r="H8" s="1608"/>
      <c r="I8" s="1613" t="s">
        <v>478</v>
      </c>
      <c r="J8" s="1614" t="s">
        <v>479</v>
      </c>
      <c r="K8" s="1615" t="s">
        <v>480</v>
      </c>
    </row>
    <row r="9" spans="1:11" ht="38.25" customHeight="1">
      <c r="A9" s="1616"/>
      <c r="B9" s="1608"/>
      <c r="C9" s="1608"/>
      <c r="D9" s="1608"/>
      <c r="E9" s="1608"/>
      <c r="F9" s="1608"/>
      <c r="G9" s="1608"/>
      <c r="H9" s="1608"/>
      <c r="I9" s="1613"/>
      <c r="J9" s="1617" t="s">
        <v>481</v>
      </c>
      <c r="K9" s="1618"/>
    </row>
    <row r="10" spans="1:11" ht="22.5" customHeight="1">
      <c r="A10" s="550">
        <v>1</v>
      </c>
      <c r="B10" s="580">
        <v>2</v>
      </c>
      <c r="C10" s="580">
        <v>3</v>
      </c>
      <c r="D10" s="580">
        <v>4</v>
      </c>
      <c r="E10" s="1619">
        <v>5</v>
      </c>
      <c r="F10" s="580">
        <v>6</v>
      </c>
      <c r="G10" s="580">
        <v>7</v>
      </c>
      <c r="H10" s="580">
        <v>8</v>
      </c>
      <c r="I10" s="580">
        <v>9</v>
      </c>
      <c r="J10" s="580">
        <v>10</v>
      </c>
      <c r="K10" s="580">
        <v>11</v>
      </c>
    </row>
    <row r="11" spans="1:11" ht="22.5" customHeight="1">
      <c r="A11" s="551" t="s">
        <v>482</v>
      </c>
      <c r="B11" s="641"/>
      <c r="C11" s="641"/>
      <c r="D11" s="641"/>
      <c r="E11" s="589"/>
      <c r="F11" s="588">
        <v>70840904</v>
      </c>
      <c r="G11" s="588">
        <v>46930120</v>
      </c>
      <c r="H11" s="588">
        <v>29937381</v>
      </c>
      <c r="I11" s="588">
        <v>16992739</v>
      </c>
      <c r="J11" s="588">
        <v>7395709</v>
      </c>
      <c r="K11" s="1620">
        <f aca="true" t="shared" si="0" ref="K11:K38">J11/G11*100</f>
        <v>15.758981651868778</v>
      </c>
    </row>
    <row r="12" spans="1:11" ht="21.75" customHeight="1">
      <c r="A12" s="1621" t="s">
        <v>843</v>
      </c>
      <c r="B12" s="808">
        <v>700</v>
      </c>
      <c r="C12" s="1622" t="s">
        <v>882</v>
      </c>
      <c r="D12" s="1623"/>
      <c r="E12" s="1624"/>
      <c r="F12" s="623">
        <v>6051872</v>
      </c>
      <c r="G12" s="623">
        <v>6244313</v>
      </c>
      <c r="H12" s="623">
        <v>2420025</v>
      </c>
      <c r="I12" s="623">
        <v>3824288</v>
      </c>
      <c r="J12" s="623">
        <v>3532236</v>
      </c>
      <c r="K12" s="1625">
        <f t="shared" si="0"/>
        <v>56.56724766999989</v>
      </c>
    </row>
    <row r="13" spans="1:11" ht="24" customHeight="1">
      <c r="A13" s="1626"/>
      <c r="B13" s="831"/>
      <c r="C13" s="868">
        <v>70001</v>
      </c>
      <c r="D13" s="1627" t="s">
        <v>892</v>
      </c>
      <c r="E13" s="1628"/>
      <c r="F13" s="623">
        <v>2818000</v>
      </c>
      <c r="G13" s="623">
        <v>5142484</v>
      </c>
      <c r="H13" s="623">
        <v>1542387</v>
      </c>
      <c r="I13" s="623">
        <v>3600097</v>
      </c>
      <c r="J13" s="623">
        <v>3350795</v>
      </c>
      <c r="K13" s="1625">
        <f t="shared" si="0"/>
        <v>65.15907487509928</v>
      </c>
    </row>
    <row r="14" spans="1:11" ht="73.5" customHeight="1">
      <c r="A14" s="47"/>
      <c r="B14" s="831"/>
      <c r="C14" s="868"/>
      <c r="D14" s="1629" t="s">
        <v>846</v>
      </c>
      <c r="E14" s="1630" t="s">
        <v>932</v>
      </c>
      <c r="F14" s="623">
        <v>1535000</v>
      </c>
      <c r="G14" s="623">
        <v>1952614</v>
      </c>
      <c r="H14" s="623">
        <v>750366</v>
      </c>
      <c r="I14" s="623">
        <v>1202248</v>
      </c>
      <c r="J14" s="623">
        <v>1054876</v>
      </c>
      <c r="K14" s="1625">
        <f t="shared" si="0"/>
        <v>54.0237855510613</v>
      </c>
    </row>
    <row r="15" spans="1:11" ht="24.75" customHeight="1">
      <c r="A15" s="47"/>
      <c r="B15" s="831"/>
      <c r="C15" s="868"/>
      <c r="D15" s="1631" t="s">
        <v>847</v>
      </c>
      <c r="E15" s="1630" t="s">
        <v>912</v>
      </c>
      <c r="F15" s="623">
        <v>973000</v>
      </c>
      <c r="G15" s="623">
        <v>1320682</v>
      </c>
      <c r="H15" s="623">
        <v>481762</v>
      </c>
      <c r="I15" s="623">
        <v>838920</v>
      </c>
      <c r="J15" s="623">
        <v>791236</v>
      </c>
      <c r="K15" s="1625">
        <f t="shared" si="0"/>
        <v>59.911167109114835</v>
      </c>
    </row>
    <row r="16" spans="1:11" ht="25.5" customHeight="1">
      <c r="A16" s="47"/>
      <c r="B16" s="831"/>
      <c r="C16" s="868"/>
      <c r="D16" s="1632" t="s">
        <v>848</v>
      </c>
      <c r="E16" s="1633" t="s">
        <v>913</v>
      </c>
      <c r="F16" s="623">
        <v>50000</v>
      </c>
      <c r="G16" s="623">
        <v>1227909</v>
      </c>
      <c r="H16" s="623">
        <v>34860</v>
      </c>
      <c r="I16" s="623">
        <v>1193049</v>
      </c>
      <c r="J16" s="623">
        <v>1159589</v>
      </c>
      <c r="K16" s="1625">
        <f t="shared" si="0"/>
        <v>94.43606977390019</v>
      </c>
    </row>
    <row r="17" spans="1:11" ht="24" customHeight="1">
      <c r="A17" s="47"/>
      <c r="B17" s="868"/>
      <c r="C17" s="868"/>
      <c r="D17" s="1634" t="s">
        <v>849</v>
      </c>
      <c r="E17" s="1635" t="s">
        <v>914</v>
      </c>
      <c r="F17" s="623">
        <v>260000</v>
      </c>
      <c r="G17" s="623">
        <v>641279</v>
      </c>
      <c r="H17" s="623">
        <v>275399</v>
      </c>
      <c r="I17" s="623">
        <v>365880</v>
      </c>
      <c r="J17" s="623">
        <v>345094</v>
      </c>
      <c r="K17" s="1625">
        <f t="shared" si="0"/>
        <v>53.81339479384168</v>
      </c>
    </row>
    <row r="18" spans="1:11" ht="20.25" customHeight="1">
      <c r="A18" s="47"/>
      <c r="B18" s="868"/>
      <c r="C18" s="1636" t="s">
        <v>483</v>
      </c>
      <c r="D18" s="1622" t="s">
        <v>933</v>
      </c>
      <c r="E18" s="1624"/>
      <c r="F18" s="623">
        <v>3233872</v>
      </c>
      <c r="G18" s="623">
        <v>1101829</v>
      </c>
      <c r="H18" s="623">
        <v>877638</v>
      </c>
      <c r="I18" s="623">
        <v>224191</v>
      </c>
      <c r="J18" s="623">
        <v>181441</v>
      </c>
      <c r="K18" s="1625">
        <f t="shared" si="0"/>
        <v>16.467255808296933</v>
      </c>
    </row>
    <row r="19" spans="1:11" ht="21.75" customHeight="1">
      <c r="A19" s="48"/>
      <c r="B19" s="1637"/>
      <c r="C19" s="1638"/>
      <c r="D19" s="1631" t="s">
        <v>850</v>
      </c>
      <c r="E19" s="1630" t="s">
        <v>484</v>
      </c>
      <c r="F19" s="623">
        <v>190000</v>
      </c>
      <c r="G19" s="623">
        <v>266493</v>
      </c>
      <c r="H19" s="623">
        <v>165751</v>
      </c>
      <c r="I19" s="623">
        <v>100742</v>
      </c>
      <c r="J19" s="623">
        <v>100742</v>
      </c>
      <c r="K19" s="1625">
        <f t="shared" si="0"/>
        <v>37.802869118513435</v>
      </c>
    </row>
    <row r="20" spans="1:11" ht="72.75" customHeight="1">
      <c r="A20" s="47"/>
      <c r="B20" s="868"/>
      <c r="C20" s="1639"/>
      <c r="D20" s="1640" t="s">
        <v>846</v>
      </c>
      <c r="E20" s="1633" t="s">
        <v>932</v>
      </c>
      <c r="F20" s="1641">
        <v>145000</v>
      </c>
      <c r="G20" s="1641">
        <v>140809</v>
      </c>
      <c r="H20" s="1641">
        <v>113841</v>
      </c>
      <c r="I20" s="1641">
        <v>26968</v>
      </c>
      <c r="J20" s="1641">
        <v>26968</v>
      </c>
      <c r="K20" s="615">
        <f t="shared" si="0"/>
        <v>19.15218487454637</v>
      </c>
    </row>
    <row r="21" spans="1:11" ht="23.25" customHeight="1">
      <c r="A21" s="1642"/>
      <c r="B21" s="831"/>
      <c r="C21" s="1639"/>
      <c r="D21" s="1640" t="s">
        <v>852</v>
      </c>
      <c r="E21" s="1643" t="s">
        <v>915</v>
      </c>
      <c r="F21" s="1641">
        <v>2892872</v>
      </c>
      <c r="G21" s="1641">
        <v>645768</v>
      </c>
      <c r="H21" s="1641">
        <v>596740</v>
      </c>
      <c r="I21" s="1641">
        <v>49028</v>
      </c>
      <c r="J21" s="1641">
        <v>36206</v>
      </c>
      <c r="K21" s="1625">
        <f t="shared" si="0"/>
        <v>5.60665749928767</v>
      </c>
    </row>
    <row r="22" spans="1:11" ht="22.5">
      <c r="A22" s="48"/>
      <c r="B22" s="1637"/>
      <c r="C22" s="1638"/>
      <c r="D22" s="1638" t="s">
        <v>848</v>
      </c>
      <c r="E22" s="1633" t="s">
        <v>913</v>
      </c>
      <c r="F22" s="1641">
        <v>6000</v>
      </c>
      <c r="G22" s="1641">
        <v>48759</v>
      </c>
      <c r="H22" s="1641">
        <v>1306</v>
      </c>
      <c r="I22" s="1641">
        <v>47453</v>
      </c>
      <c r="J22" s="1641">
        <v>17525</v>
      </c>
      <c r="K22" s="1625">
        <f t="shared" si="0"/>
        <v>35.94208248733567</v>
      </c>
    </row>
    <row r="23" spans="1:11" ht="23.25" customHeight="1">
      <c r="A23" s="9" t="s">
        <v>964</v>
      </c>
      <c r="B23" s="868">
        <v>754</v>
      </c>
      <c r="C23" s="1644" t="s">
        <v>939</v>
      </c>
      <c r="D23" s="1645"/>
      <c r="E23" s="1646"/>
      <c r="F23" s="1641">
        <v>1800000</v>
      </c>
      <c r="G23" s="1647">
        <v>522360</v>
      </c>
      <c r="H23" s="1647">
        <v>308462</v>
      </c>
      <c r="I23" s="1647">
        <v>213898</v>
      </c>
      <c r="J23" s="1647">
        <v>213898</v>
      </c>
      <c r="K23" s="1625">
        <f t="shared" si="0"/>
        <v>40.948388084845696</v>
      </c>
    </row>
    <row r="24" spans="1:11" ht="23.25" customHeight="1">
      <c r="A24" s="9"/>
      <c r="B24" s="868"/>
      <c r="C24" s="1648" t="s">
        <v>485</v>
      </c>
      <c r="D24" s="1649" t="s">
        <v>930</v>
      </c>
      <c r="E24" s="1650"/>
      <c r="F24" s="1641">
        <v>1800000</v>
      </c>
      <c r="G24" s="1647">
        <v>522360</v>
      </c>
      <c r="H24" s="1647">
        <v>308462</v>
      </c>
      <c r="I24" s="1647">
        <v>213898</v>
      </c>
      <c r="J24" s="1647">
        <v>213898</v>
      </c>
      <c r="K24" s="1625">
        <f t="shared" si="0"/>
        <v>40.948388084845696</v>
      </c>
    </row>
    <row r="25" spans="1:11" ht="23.25" customHeight="1">
      <c r="A25" s="9"/>
      <c r="B25" s="868"/>
      <c r="C25" s="1638"/>
      <c r="D25" s="1651" t="s">
        <v>931</v>
      </c>
      <c r="E25" s="1652" t="s">
        <v>486</v>
      </c>
      <c r="F25" s="1641">
        <v>1800000</v>
      </c>
      <c r="G25" s="1647">
        <v>522360</v>
      </c>
      <c r="H25" s="1647">
        <v>308462</v>
      </c>
      <c r="I25" s="1647">
        <v>213898</v>
      </c>
      <c r="J25" s="1647">
        <v>213898</v>
      </c>
      <c r="K25" s="1625">
        <f t="shared" si="0"/>
        <v>40.948388084845696</v>
      </c>
    </row>
    <row r="26" spans="1:11" ht="48" customHeight="1">
      <c r="A26" s="4" t="s">
        <v>845</v>
      </c>
      <c r="B26" s="808">
        <v>756</v>
      </c>
      <c r="C26" s="1653" t="s">
        <v>884</v>
      </c>
      <c r="D26" s="1653"/>
      <c r="E26" s="1654"/>
      <c r="F26" s="623">
        <v>16596000</v>
      </c>
      <c r="G26" s="623">
        <v>17205373</v>
      </c>
      <c r="H26" s="623">
        <v>7238668</v>
      </c>
      <c r="I26" s="623">
        <v>9966705</v>
      </c>
      <c r="J26" s="623">
        <v>3661825</v>
      </c>
      <c r="K26" s="1625">
        <f t="shared" si="0"/>
        <v>21.283031759904304</v>
      </c>
    </row>
    <row r="27" spans="1:11" ht="49.5" customHeight="1">
      <c r="A27" s="47"/>
      <c r="B27" s="9"/>
      <c r="C27" s="1636">
        <v>75615</v>
      </c>
      <c r="D27" s="1655" t="s">
        <v>487</v>
      </c>
      <c r="E27" s="1655"/>
      <c r="F27" s="623">
        <v>8490000</v>
      </c>
      <c r="G27" s="623">
        <v>10320678</v>
      </c>
      <c r="H27" s="623">
        <v>4219337</v>
      </c>
      <c r="I27" s="623">
        <v>6101341</v>
      </c>
      <c r="J27" s="623">
        <v>1579786</v>
      </c>
      <c r="K27" s="1625">
        <f t="shared" si="0"/>
        <v>15.306998241782177</v>
      </c>
    </row>
    <row r="28" spans="1:11" ht="20.25" customHeight="1">
      <c r="A28" s="47"/>
      <c r="B28" s="9"/>
      <c r="C28" s="1639"/>
      <c r="D28" s="1638" t="s">
        <v>858</v>
      </c>
      <c r="E28" s="1656" t="s">
        <v>916</v>
      </c>
      <c r="F28" s="1641">
        <v>7787000</v>
      </c>
      <c r="G28" s="1641">
        <v>9585370</v>
      </c>
      <c r="H28" s="1641">
        <v>3953137</v>
      </c>
      <c r="I28" s="1641">
        <v>5632233</v>
      </c>
      <c r="J28" s="1641">
        <v>1468570</v>
      </c>
      <c r="K28" s="615">
        <f t="shared" si="0"/>
        <v>15.320952660147706</v>
      </c>
    </row>
    <row r="29" spans="1:11" ht="21" customHeight="1">
      <c r="A29" s="47"/>
      <c r="B29" s="9"/>
      <c r="C29" s="1639"/>
      <c r="D29" s="1651" t="s">
        <v>859</v>
      </c>
      <c r="E29" s="1657" t="s">
        <v>917</v>
      </c>
      <c r="F29" s="623">
        <v>353000</v>
      </c>
      <c r="G29" s="623">
        <v>395216</v>
      </c>
      <c r="H29" s="623">
        <v>104427</v>
      </c>
      <c r="I29" s="1658">
        <v>290789</v>
      </c>
      <c r="J29" s="1658">
        <v>94526</v>
      </c>
      <c r="K29" s="1625">
        <f t="shared" si="0"/>
        <v>23.917553945184405</v>
      </c>
    </row>
    <row r="30" spans="1:11" ht="22.5">
      <c r="A30" s="47"/>
      <c r="B30" s="9"/>
      <c r="C30" s="1639"/>
      <c r="D30" s="567" t="s">
        <v>860</v>
      </c>
      <c r="E30" s="1659" t="s">
        <v>918</v>
      </c>
      <c r="F30" s="1641">
        <v>170000</v>
      </c>
      <c r="G30" s="1641">
        <v>194857</v>
      </c>
      <c r="H30" s="1641">
        <v>97902</v>
      </c>
      <c r="I30" s="1660">
        <v>96955</v>
      </c>
      <c r="J30" s="1660">
        <v>15</v>
      </c>
      <c r="K30" s="615">
        <f t="shared" si="0"/>
        <v>0.0076979528577366995</v>
      </c>
    </row>
    <row r="31" spans="1:11" ht="20.25" customHeight="1">
      <c r="A31" s="48"/>
      <c r="B31" s="5"/>
      <c r="C31" s="1638"/>
      <c r="D31" s="1638" t="s">
        <v>861</v>
      </c>
      <c r="E31" s="1656" t="s">
        <v>919</v>
      </c>
      <c r="F31" s="1641">
        <v>120000</v>
      </c>
      <c r="G31" s="1641">
        <v>137382</v>
      </c>
      <c r="H31" s="1641">
        <v>50897</v>
      </c>
      <c r="I31" s="1641">
        <v>86485</v>
      </c>
      <c r="J31" s="1641">
        <v>21796</v>
      </c>
      <c r="K31" s="615">
        <f t="shared" si="0"/>
        <v>15.865251634129654</v>
      </c>
    </row>
    <row r="32" spans="1:11" ht="21.75" customHeight="1">
      <c r="A32" s="47"/>
      <c r="B32" s="9"/>
      <c r="C32" s="1638"/>
      <c r="D32" s="1638" t="s">
        <v>864</v>
      </c>
      <c r="E32" s="1661" t="s">
        <v>920</v>
      </c>
      <c r="F32" s="1641">
        <v>60000</v>
      </c>
      <c r="G32" s="1660">
        <v>7853</v>
      </c>
      <c r="H32" s="1641">
        <v>12974</v>
      </c>
      <c r="I32" s="1662" t="s">
        <v>488</v>
      </c>
      <c r="J32" s="1662" t="s">
        <v>488</v>
      </c>
      <c r="K32" s="1663" t="s">
        <v>989</v>
      </c>
    </row>
    <row r="33" spans="1:11" ht="51.75" customHeight="1">
      <c r="A33" s="47"/>
      <c r="B33" s="9"/>
      <c r="C33" s="1636" t="s">
        <v>489</v>
      </c>
      <c r="D33" s="1664" t="s">
        <v>896</v>
      </c>
      <c r="E33" s="1665"/>
      <c r="F33" s="623">
        <v>4406000</v>
      </c>
      <c r="G33" s="623">
        <v>6185071</v>
      </c>
      <c r="H33" s="623">
        <v>2322455</v>
      </c>
      <c r="I33" s="623">
        <v>3862616</v>
      </c>
      <c r="J33" s="623">
        <v>2083871</v>
      </c>
      <c r="K33" s="1625">
        <f t="shared" si="0"/>
        <v>33.691949534613265</v>
      </c>
    </row>
    <row r="34" spans="1:11" ht="22.5" customHeight="1">
      <c r="A34" s="47"/>
      <c r="B34" s="9"/>
      <c r="C34" s="9"/>
      <c r="D34" s="576" t="s">
        <v>858</v>
      </c>
      <c r="E34" s="1666" t="s">
        <v>916</v>
      </c>
      <c r="F34" s="623">
        <v>2943000</v>
      </c>
      <c r="G34" s="623">
        <v>4544190</v>
      </c>
      <c r="H34" s="623">
        <v>1522018</v>
      </c>
      <c r="I34" s="623">
        <v>3022172</v>
      </c>
      <c r="J34" s="623">
        <v>1651332</v>
      </c>
      <c r="K34" s="1625">
        <f t="shared" si="0"/>
        <v>36.33941362487044</v>
      </c>
    </row>
    <row r="35" spans="1:11" ht="22.5">
      <c r="A35" s="47"/>
      <c r="B35" s="9"/>
      <c r="C35" s="9"/>
      <c r="D35" s="582" t="s">
        <v>859</v>
      </c>
      <c r="E35" s="1667" t="s">
        <v>917</v>
      </c>
      <c r="F35" s="623">
        <v>410000</v>
      </c>
      <c r="G35" s="623">
        <v>616052</v>
      </c>
      <c r="H35" s="623">
        <v>265381</v>
      </c>
      <c r="I35" s="623">
        <v>350671</v>
      </c>
      <c r="J35" s="623">
        <v>121465</v>
      </c>
      <c r="K35" s="1625">
        <f t="shared" si="0"/>
        <v>19.716679760799412</v>
      </c>
    </row>
    <row r="36" spans="1:11" ht="22.5">
      <c r="A36" s="47"/>
      <c r="B36" s="9"/>
      <c r="C36" s="9"/>
      <c r="D36" s="567" t="s">
        <v>860</v>
      </c>
      <c r="E36" s="1659" t="s">
        <v>918</v>
      </c>
      <c r="F36" s="623">
        <v>3000</v>
      </c>
      <c r="G36" s="1641">
        <v>6477</v>
      </c>
      <c r="H36" s="1641">
        <v>2568</v>
      </c>
      <c r="I36" s="1641">
        <v>3909</v>
      </c>
      <c r="J36" s="1660">
        <v>2203</v>
      </c>
      <c r="K36" s="1625">
        <f t="shared" si="0"/>
        <v>34.012660182183104</v>
      </c>
    </row>
    <row r="37" spans="1:11" ht="22.5" customHeight="1">
      <c r="A37" s="47"/>
      <c r="B37" s="9"/>
      <c r="C37" s="9"/>
      <c r="D37" s="574" t="s">
        <v>861</v>
      </c>
      <c r="E37" s="1668" t="s">
        <v>919</v>
      </c>
      <c r="F37" s="1641">
        <v>400000</v>
      </c>
      <c r="G37" s="1641">
        <v>720954</v>
      </c>
      <c r="H37" s="1641">
        <v>211936</v>
      </c>
      <c r="I37" s="1641">
        <v>509018</v>
      </c>
      <c r="J37" s="1641">
        <v>332025</v>
      </c>
      <c r="K37" s="1625">
        <f t="shared" si="0"/>
        <v>46.05356236320209</v>
      </c>
    </row>
    <row r="38" spans="1:11" ht="24.75" customHeight="1">
      <c r="A38" s="47"/>
      <c r="B38" s="9"/>
      <c r="C38" s="9"/>
      <c r="D38" s="582" t="s">
        <v>862</v>
      </c>
      <c r="E38" s="1667" t="s">
        <v>490</v>
      </c>
      <c r="F38" s="623">
        <v>120000</v>
      </c>
      <c r="G38" s="623">
        <v>33440</v>
      </c>
      <c r="H38" s="623">
        <v>32464</v>
      </c>
      <c r="I38" s="623">
        <v>976</v>
      </c>
      <c r="J38" s="623">
        <v>976</v>
      </c>
      <c r="K38" s="1625">
        <f t="shared" si="0"/>
        <v>2.9186602870813396</v>
      </c>
    </row>
    <row r="39" spans="1:11" ht="24.75" customHeight="1">
      <c r="A39" s="47"/>
      <c r="B39" s="9"/>
      <c r="C39" s="9"/>
      <c r="D39" s="576" t="s">
        <v>864</v>
      </c>
      <c r="E39" s="1666" t="s">
        <v>920</v>
      </c>
      <c r="F39" s="623">
        <v>530000</v>
      </c>
      <c r="G39" s="623">
        <v>263958</v>
      </c>
      <c r="H39" s="623">
        <v>288088</v>
      </c>
      <c r="I39" s="1658" t="s">
        <v>491</v>
      </c>
      <c r="J39" s="1658" t="s">
        <v>491</v>
      </c>
      <c r="K39" s="1669" t="s">
        <v>989</v>
      </c>
    </row>
    <row r="40" spans="1:11" ht="30.75" customHeight="1">
      <c r="A40" s="47"/>
      <c r="B40" s="9"/>
      <c r="C40" s="4">
        <v>75621</v>
      </c>
      <c r="D40" s="1664" t="s">
        <v>898</v>
      </c>
      <c r="E40" s="1665"/>
      <c r="F40" s="1658">
        <v>3700000</v>
      </c>
      <c r="G40" s="623">
        <v>699624</v>
      </c>
      <c r="H40" s="623">
        <v>696876</v>
      </c>
      <c r="I40" s="623">
        <v>2748</v>
      </c>
      <c r="J40" s="1658" t="s">
        <v>492</v>
      </c>
      <c r="K40" s="1669" t="s">
        <v>989</v>
      </c>
    </row>
    <row r="41" spans="1:11" ht="24" customHeight="1">
      <c r="A41" s="48"/>
      <c r="B41" s="5"/>
      <c r="C41" s="29"/>
      <c r="D41" s="1670" t="s">
        <v>493</v>
      </c>
      <c r="E41" s="1633" t="s">
        <v>494</v>
      </c>
      <c r="F41" s="1658">
        <v>3700000</v>
      </c>
      <c r="G41" s="623">
        <v>699624</v>
      </c>
      <c r="H41" s="623">
        <v>696876</v>
      </c>
      <c r="I41" s="623">
        <v>2748</v>
      </c>
      <c r="J41" s="1658" t="s">
        <v>492</v>
      </c>
      <c r="K41" s="1669" t="s">
        <v>989</v>
      </c>
    </row>
    <row r="42" spans="1:11" ht="24" customHeight="1">
      <c r="A42" s="4" t="s">
        <v>853</v>
      </c>
      <c r="B42" s="652">
        <v>852</v>
      </c>
      <c r="C42" s="1664" t="s">
        <v>887</v>
      </c>
      <c r="D42" s="1671"/>
      <c r="E42" s="1672"/>
      <c r="F42" s="623">
        <v>348800</v>
      </c>
      <c r="G42" s="623">
        <v>184552</v>
      </c>
      <c r="H42" s="623">
        <v>195703</v>
      </c>
      <c r="I42" s="1658" t="s">
        <v>495</v>
      </c>
      <c r="J42" s="1658" t="s">
        <v>496</v>
      </c>
      <c r="K42" s="1669" t="s">
        <v>989</v>
      </c>
    </row>
    <row r="43" spans="1:11" ht="24.75" customHeight="1">
      <c r="A43" s="9"/>
      <c r="B43" s="12"/>
      <c r="C43" s="1673" t="s">
        <v>497</v>
      </c>
      <c r="D43" s="1664" t="s">
        <v>907</v>
      </c>
      <c r="E43" s="1674"/>
      <c r="F43" s="623">
        <v>348800</v>
      </c>
      <c r="G43" s="623">
        <v>184552</v>
      </c>
      <c r="H43" s="623">
        <v>195703</v>
      </c>
      <c r="I43" s="1658" t="s">
        <v>495</v>
      </c>
      <c r="J43" s="1658" t="s">
        <v>496</v>
      </c>
      <c r="K43" s="1669" t="s">
        <v>989</v>
      </c>
    </row>
    <row r="44" spans="1:11" ht="24.75" customHeight="1">
      <c r="A44" s="5"/>
      <c r="B44" s="5"/>
      <c r="C44" s="1675"/>
      <c r="D44" s="1651" t="s">
        <v>847</v>
      </c>
      <c r="E44" s="1676" t="s">
        <v>912</v>
      </c>
      <c r="F44" s="623">
        <v>348800</v>
      </c>
      <c r="G44" s="623">
        <v>184552</v>
      </c>
      <c r="H44" s="623">
        <v>195703</v>
      </c>
      <c r="I44" s="1658" t="s">
        <v>495</v>
      </c>
      <c r="J44" s="1658" t="s">
        <v>496</v>
      </c>
      <c r="K44" s="1669" t="s">
        <v>989</v>
      </c>
    </row>
    <row r="45" spans="1:11" ht="23.25" customHeight="1">
      <c r="A45" s="1677" t="s">
        <v>498</v>
      </c>
      <c r="B45" s="370"/>
      <c r="C45" s="370"/>
      <c r="D45" s="370"/>
      <c r="E45" s="552"/>
      <c r="F45" s="588">
        <v>24796672</v>
      </c>
      <c r="G45" s="588">
        <v>24156598</v>
      </c>
      <c r="H45" s="588">
        <v>10162858</v>
      </c>
      <c r="I45" s="588">
        <v>13993740</v>
      </c>
      <c r="J45" s="588">
        <v>7395709</v>
      </c>
      <c r="K45" s="555">
        <f>J45/G45*100</f>
        <v>30.615689344998</v>
      </c>
    </row>
    <row r="47" spans="1:8" ht="24.75" customHeight="1">
      <c r="A47" s="1678" t="s">
        <v>499</v>
      </c>
      <c r="B47" s="1678"/>
      <c r="C47" s="1678"/>
      <c r="D47" s="1678"/>
      <c r="E47" s="1678"/>
      <c r="F47" s="1678"/>
      <c r="G47" s="1678"/>
      <c r="H47" s="1678"/>
    </row>
  </sheetData>
  <mergeCells count="29">
    <mergeCell ref="D43:E43"/>
    <mergeCell ref="A45:E45"/>
    <mergeCell ref="A47:H47"/>
    <mergeCell ref="D27:E27"/>
    <mergeCell ref="D33:E33"/>
    <mergeCell ref="D40:E40"/>
    <mergeCell ref="C42:E42"/>
    <mergeCell ref="D13:E13"/>
    <mergeCell ref="D18:E18"/>
    <mergeCell ref="D24:E24"/>
    <mergeCell ref="C26:E26"/>
    <mergeCell ref="I8:I9"/>
    <mergeCell ref="K8:K9"/>
    <mergeCell ref="A11:E11"/>
    <mergeCell ref="C12:E12"/>
    <mergeCell ref="A5:K5"/>
    <mergeCell ref="A7:A9"/>
    <mergeCell ref="B7:B9"/>
    <mergeCell ref="C7:C9"/>
    <mergeCell ref="D7:D9"/>
    <mergeCell ref="E7:E9"/>
    <mergeCell ref="F7:F9"/>
    <mergeCell ref="G7:G9"/>
    <mergeCell ref="H7:H9"/>
    <mergeCell ref="I7:J7"/>
    <mergeCell ref="J1:K1"/>
    <mergeCell ref="A2:K2"/>
    <mergeCell ref="A3:K3"/>
    <mergeCell ref="A4:K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612"/>
  <sheetViews>
    <sheetView workbookViewId="0" topLeftCell="A1">
      <selection activeCell="L20" sqref="L20"/>
    </sheetView>
  </sheetViews>
  <sheetFormatPr defaultColWidth="9.00390625" defaultRowHeight="12.75"/>
  <cols>
    <col min="1" max="1" width="3.625" style="14" customWidth="1"/>
    <col min="2" max="2" width="5.25390625" style="14" customWidth="1"/>
    <col min="3" max="4" width="8.625" style="14" customWidth="1"/>
    <col min="5" max="5" width="38.125" style="14" customWidth="1"/>
    <col min="6" max="6" width="12.625" style="1326" customWidth="1"/>
    <col min="7" max="7" width="12.125" style="14" customWidth="1"/>
    <col min="8" max="8" width="11.125" style="14" customWidth="1"/>
    <col min="9" max="16384" width="9.125" style="14" customWidth="1"/>
  </cols>
  <sheetData>
    <row r="1" ht="12.75" customHeight="1">
      <c r="H1" s="1327" t="s">
        <v>253</v>
      </c>
    </row>
    <row r="2" ht="12.75" customHeight="1"/>
    <row r="3" ht="12.75" customHeight="1"/>
    <row r="4" ht="12.75" customHeight="1"/>
    <row r="5" spans="1:8" ht="18" customHeight="1">
      <c r="A5" s="1328" t="s">
        <v>254</v>
      </c>
      <c r="B5" s="1328"/>
      <c r="C5" s="1328"/>
      <c r="D5" s="1328"/>
      <c r="E5" s="1328"/>
      <c r="F5" s="1328"/>
      <c r="G5" s="1329"/>
      <c r="H5" s="1329"/>
    </row>
    <row r="6" spans="1:8" ht="18" customHeight="1">
      <c r="A6" s="1328" t="s">
        <v>1015</v>
      </c>
      <c r="B6" s="1328"/>
      <c r="C6" s="1328"/>
      <c r="D6" s="1328"/>
      <c r="E6" s="1328"/>
      <c r="F6" s="1328"/>
      <c r="G6" s="1329"/>
      <c r="H6" s="1329"/>
    </row>
    <row r="7" spans="1:8" ht="17.25" customHeight="1">
      <c r="A7" s="1330" t="s">
        <v>988</v>
      </c>
      <c r="B7" s="1331"/>
      <c r="C7" s="1331"/>
      <c r="D7" s="1331"/>
      <c r="E7" s="1331"/>
      <c r="F7" s="1331"/>
      <c r="G7" s="1331"/>
      <c r="H7" s="1331"/>
    </row>
    <row r="8" spans="1:8" ht="17.25" customHeight="1">
      <c r="A8" s="1332"/>
      <c r="B8" s="514"/>
      <c r="C8" s="514"/>
      <c r="D8" s="514"/>
      <c r="E8" s="514"/>
      <c r="F8" s="514"/>
      <c r="G8" s="514"/>
      <c r="H8" s="514"/>
    </row>
    <row r="9" spans="1:8" ht="17.25" customHeight="1">
      <c r="A9" s="1333"/>
      <c r="B9" s="1333"/>
      <c r="C9" s="1334"/>
      <c r="D9" s="1335"/>
      <c r="E9" s="1335"/>
      <c r="F9" s="1336"/>
      <c r="H9" s="1337" t="s">
        <v>1007</v>
      </c>
    </row>
    <row r="10" spans="1:8" ht="46.5" customHeight="1">
      <c r="A10" s="372" t="s">
        <v>255</v>
      </c>
      <c r="B10" s="372" t="s">
        <v>840</v>
      </c>
      <c r="C10" s="372" t="s">
        <v>841</v>
      </c>
      <c r="D10" s="372" t="s">
        <v>842</v>
      </c>
      <c r="E10" s="372" t="s">
        <v>256</v>
      </c>
      <c r="F10" s="437" t="s">
        <v>985</v>
      </c>
      <c r="G10" s="98" t="s">
        <v>1006</v>
      </c>
      <c r="H10" s="98" t="s">
        <v>257</v>
      </c>
    </row>
    <row r="11" spans="1:8" ht="13.5" customHeight="1">
      <c r="A11" s="372">
        <v>1</v>
      </c>
      <c r="B11" s="372">
        <v>2</v>
      </c>
      <c r="C11" s="372">
        <v>3</v>
      </c>
      <c r="D11" s="372">
        <v>4</v>
      </c>
      <c r="E11" s="372">
        <v>5</v>
      </c>
      <c r="F11" s="437">
        <v>6</v>
      </c>
      <c r="G11" s="1338">
        <v>7</v>
      </c>
      <c r="H11" s="1338">
        <v>8</v>
      </c>
    </row>
    <row r="12" spans="1:8" ht="26.25" customHeight="1">
      <c r="A12" s="1339" t="s">
        <v>258</v>
      </c>
      <c r="B12" s="1340"/>
      <c r="C12" s="1340"/>
      <c r="D12" s="1340"/>
      <c r="E12" s="1340"/>
      <c r="F12" s="1341">
        <v>83723209</v>
      </c>
      <c r="G12" s="1342">
        <v>29127570</v>
      </c>
      <c r="H12" s="1343">
        <f>G12*100/F12</f>
        <v>34.79031722255176</v>
      </c>
    </row>
    <row r="13" spans="1:8" ht="26.25" customHeight="1">
      <c r="A13" s="1344"/>
      <c r="B13" s="188" t="s">
        <v>259</v>
      </c>
      <c r="C13" s="165"/>
      <c r="D13" s="165"/>
      <c r="E13" s="166"/>
      <c r="F13" s="1345">
        <v>60461802</v>
      </c>
      <c r="G13" s="441">
        <v>27440409</v>
      </c>
      <c r="H13" s="1346">
        <f aca="true" t="shared" si="0" ref="H13:H76">G13*100/F13</f>
        <v>45.38470255980793</v>
      </c>
    </row>
    <row r="14" spans="1:8" ht="26.25" customHeight="1">
      <c r="A14" s="1347"/>
      <c r="B14" s="145"/>
      <c r="C14" s="165" t="s">
        <v>260</v>
      </c>
      <c r="D14" s="165"/>
      <c r="E14" s="166"/>
      <c r="F14" s="1348">
        <v>23655099</v>
      </c>
      <c r="G14" s="441">
        <v>11547276</v>
      </c>
      <c r="H14" s="1346">
        <f t="shared" si="0"/>
        <v>48.81516665814842</v>
      </c>
    </row>
    <row r="15" spans="1:8" ht="26.25" customHeight="1">
      <c r="A15" s="1347"/>
      <c r="B15" s="145"/>
      <c r="C15" s="165" t="s">
        <v>261</v>
      </c>
      <c r="D15" s="165"/>
      <c r="E15" s="166"/>
      <c r="F15" s="1348">
        <v>4139275</v>
      </c>
      <c r="G15" s="441">
        <v>1925069</v>
      </c>
      <c r="H15" s="1346">
        <f t="shared" si="0"/>
        <v>46.50739561879798</v>
      </c>
    </row>
    <row r="16" spans="1:8" ht="26.25" customHeight="1">
      <c r="A16" s="1347"/>
      <c r="B16" s="145"/>
      <c r="C16" s="165" t="s">
        <v>262</v>
      </c>
      <c r="D16" s="165"/>
      <c r="E16" s="166"/>
      <c r="F16" s="1348">
        <v>2674829</v>
      </c>
      <c r="G16" s="441">
        <v>1195538</v>
      </c>
      <c r="H16" s="1346">
        <f t="shared" si="0"/>
        <v>44.69586653950589</v>
      </c>
    </row>
    <row r="17" spans="1:8" ht="23.25" customHeight="1">
      <c r="A17" s="1347"/>
      <c r="B17" s="145"/>
      <c r="C17" s="165" t="s">
        <v>263</v>
      </c>
      <c r="D17" s="165"/>
      <c r="E17" s="166"/>
      <c r="F17" s="1348">
        <v>900000</v>
      </c>
      <c r="G17" s="441">
        <v>277651</v>
      </c>
      <c r="H17" s="1346">
        <f t="shared" si="0"/>
        <v>30.85011111111111</v>
      </c>
    </row>
    <row r="18" spans="1:8" ht="24" customHeight="1">
      <c r="A18" s="1347"/>
      <c r="B18" s="145"/>
      <c r="C18" s="165" t="s">
        <v>264</v>
      </c>
      <c r="D18" s="165"/>
      <c r="E18" s="166"/>
      <c r="F18" s="1348">
        <v>5917483</v>
      </c>
      <c r="G18" s="441">
        <v>950695</v>
      </c>
      <c r="H18" s="1346">
        <f t="shared" si="0"/>
        <v>16.065867869835873</v>
      </c>
    </row>
    <row r="19" spans="1:8" ht="30.75" customHeight="1">
      <c r="A19" s="1347"/>
      <c r="B19" s="145"/>
      <c r="C19" s="165" t="s">
        <v>265</v>
      </c>
      <c r="D19" s="165"/>
      <c r="E19" s="166"/>
      <c r="F19" s="1348">
        <v>23175116</v>
      </c>
      <c r="G19" s="441">
        <v>11544180</v>
      </c>
      <c r="H19" s="1346">
        <f t="shared" si="0"/>
        <v>49.812825100853864</v>
      </c>
    </row>
    <row r="20" spans="1:8" ht="24.75" customHeight="1">
      <c r="A20" s="1347"/>
      <c r="B20" s="188" t="s">
        <v>266</v>
      </c>
      <c r="C20" s="165"/>
      <c r="D20" s="165"/>
      <c r="E20" s="166"/>
      <c r="F20" s="1348">
        <v>23261407</v>
      </c>
      <c r="G20" s="441">
        <v>1687161</v>
      </c>
      <c r="H20" s="1346">
        <f t="shared" si="0"/>
        <v>7.253047934718652</v>
      </c>
    </row>
    <row r="21" spans="1:8" ht="24.75" customHeight="1">
      <c r="A21" s="1347"/>
      <c r="B21" s="188" t="s">
        <v>267</v>
      </c>
      <c r="C21" s="165"/>
      <c r="D21" s="165"/>
      <c r="E21" s="166"/>
      <c r="F21" s="1348">
        <v>83723209</v>
      </c>
      <c r="G21" s="441">
        <v>29127570</v>
      </c>
      <c r="H21" s="1346">
        <f t="shared" si="0"/>
        <v>34.79031722255176</v>
      </c>
    </row>
    <row r="22" spans="1:8" ht="23.25" customHeight="1">
      <c r="A22" s="1349" t="s">
        <v>843</v>
      </c>
      <c r="B22" s="1349" t="s">
        <v>928</v>
      </c>
      <c r="C22" s="1350" t="s">
        <v>929</v>
      </c>
      <c r="D22" s="1351"/>
      <c r="E22" s="440"/>
      <c r="F22" s="1352">
        <v>372677</v>
      </c>
      <c r="G22" s="452">
        <v>261790</v>
      </c>
      <c r="H22" s="1353">
        <f t="shared" si="0"/>
        <v>70.24581608202277</v>
      </c>
    </row>
    <row r="23" spans="1:8" ht="21" customHeight="1">
      <c r="A23" s="1354"/>
      <c r="B23" s="1355"/>
      <c r="C23" s="1356" t="s">
        <v>968</v>
      </c>
      <c r="D23" s="1357" t="s">
        <v>969</v>
      </c>
      <c r="E23" s="1358"/>
      <c r="F23" s="1348">
        <v>111200</v>
      </c>
      <c r="G23" s="441">
        <v>21534</v>
      </c>
      <c r="H23" s="1359">
        <f t="shared" si="0"/>
        <v>19.365107913669064</v>
      </c>
    </row>
    <row r="24" spans="1:8" ht="18.75" customHeight="1">
      <c r="A24" s="1354"/>
      <c r="B24" s="1355"/>
      <c r="C24" s="1360"/>
      <c r="D24" s="1361">
        <v>4210</v>
      </c>
      <c r="E24" s="10" t="s">
        <v>268</v>
      </c>
      <c r="F24" s="1348">
        <v>1000</v>
      </c>
      <c r="G24" s="584" t="s">
        <v>989</v>
      </c>
      <c r="H24" s="1362" t="s">
        <v>989</v>
      </c>
    </row>
    <row r="25" spans="1:8" ht="21" customHeight="1">
      <c r="A25" s="1354"/>
      <c r="B25" s="1355"/>
      <c r="C25" s="1360"/>
      <c r="D25" s="1363">
        <v>4270</v>
      </c>
      <c r="E25" s="1364" t="s">
        <v>269</v>
      </c>
      <c r="F25" s="1348">
        <v>110000</v>
      </c>
      <c r="G25" s="105">
        <v>21436</v>
      </c>
      <c r="H25" s="1359">
        <f t="shared" si="0"/>
        <v>19.487272727272728</v>
      </c>
    </row>
    <row r="26" spans="1:8" ht="18.75" customHeight="1">
      <c r="A26" s="1354"/>
      <c r="B26" s="1355"/>
      <c r="C26" s="1360"/>
      <c r="D26" s="1363">
        <v>4510</v>
      </c>
      <c r="E26" s="1364" t="s">
        <v>270</v>
      </c>
      <c r="F26" s="1348">
        <v>200</v>
      </c>
      <c r="G26" s="105">
        <v>97</v>
      </c>
      <c r="H26" s="1359">
        <f t="shared" si="0"/>
        <v>48.5</v>
      </c>
    </row>
    <row r="27" spans="1:8" s="1244" customFormat="1" ht="21.75" customHeight="1">
      <c r="A27" s="1354"/>
      <c r="B27" s="1355"/>
      <c r="C27" s="1356" t="s">
        <v>271</v>
      </c>
      <c r="D27" s="1357" t="s">
        <v>272</v>
      </c>
      <c r="E27" s="1357"/>
      <c r="F27" s="1365">
        <v>15260</v>
      </c>
      <c r="G27" s="1366">
        <v>5594</v>
      </c>
      <c r="H27" s="1359">
        <f t="shared" si="0"/>
        <v>36.65792922673656</v>
      </c>
    </row>
    <row r="28" spans="1:8" s="1244" customFormat="1" ht="36.75" customHeight="1">
      <c r="A28" s="1367"/>
      <c r="B28" s="1355"/>
      <c r="C28" s="1368"/>
      <c r="D28" s="1363">
        <v>2850</v>
      </c>
      <c r="E28" s="1364" t="s">
        <v>273</v>
      </c>
      <c r="F28" s="1348">
        <v>15260</v>
      </c>
      <c r="G28" s="1366">
        <v>5594</v>
      </c>
      <c r="H28" s="1359">
        <f t="shared" si="0"/>
        <v>36.65792922673656</v>
      </c>
    </row>
    <row r="29" spans="1:8" s="1244" customFormat="1" ht="21" customHeight="1">
      <c r="A29" s="1369"/>
      <c r="B29" s="1369"/>
      <c r="C29" s="1356" t="s">
        <v>1009</v>
      </c>
      <c r="D29" s="1357" t="s">
        <v>905</v>
      </c>
      <c r="E29" s="1357"/>
      <c r="F29" s="1348">
        <v>246217</v>
      </c>
      <c r="G29" s="1366">
        <v>234662</v>
      </c>
      <c r="H29" s="1359">
        <f t="shared" si="0"/>
        <v>95.30698530158357</v>
      </c>
    </row>
    <row r="30" spans="1:8" s="1244" customFormat="1" ht="18" customHeight="1">
      <c r="A30" s="1369"/>
      <c r="B30" s="1369"/>
      <c r="C30" s="1370"/>
      <c r="D30" s="1361">
        <v>4010</v>
      </c>
      <c r="E30" s="1371" t="s">
        <v>274</v>
      </c>
      <c r="F30" s="1348">
        <v>3633</v>
      </c>
      <c r="G30" s="1366">
        <v>3632</v>
      </c>
      <c r="H30" s="1359">
        <f t="shared" si="0"/>
        <v>99.97247453894853</v>
      </c>
    </row>
    <row r="31" spans="1:8" ht="18.75" customHeight="1">
      <c r="A31" s="1369"/>
      <c r="B31" s="1369"/>
      <c r="C31" s="1369"/>
      <c r="D31" s="1363">
        <v>4210</v>
      </c>
      <c r="E31" s="1364" t="s">
        <v>268</v>
      </c>
      <c r="F31" s="1372">
        <v>8824</v>
      </c>
      <c r="G31" s="105">
        <v>5761</v>
      </c>
      <c r="H31" s="1359">
        <f t="shared" si="0"/>
        <v>65.28785131459655</v>
      </c>
    </row>
    <row r="32" spans="1:8" ht="21" customHeight="1">
      <c r="A32" s="1369"/>
      <c r="B32" s="1369"/>
      <c r="C32" s="1369"/>
      <c r="D32" s="1363">
        <v>4300</v>
      </c>
      <c r="E32" s="1364" t="s">
        <v>275</v>
      </c>
      <c r="F32" s="1372">
        <v>9796</v>
      </c>
      <c r="G32" s="105">
        <v>1305</v>
      </c>
      <c r="H32" s="1359">
        <f t="shared" si="0"/>
        <v>13.321763985300123</v>
      </c>
    </row>
    <row r="33" spans="1:8" ht="20.25" customHeight="1">
      <c r="A33" s="1369"/>
      <c r="B33" s="1369"/>
      <c r="C33" s="1373"/>
      <c r="D33" s="1374">
        <v>4430</v>
      </c>
      <c r="E33" s="388" t="s">
        <v>276</v>
      </c>
      <c r="F33" s="1372">
        <v>223964</v>
      </c>
      <c r="G33" s="105">
        <v>223964</v>
      </c>
      <c r="H33" s="1359">
        <f t="shared" si="0"/>
        <v>100</v>
      </c>
    </row>
    <row r="34" spans="1:8" ht="20.25" customHeight="1">
      <c r="A34" s="1369"/>
      <c r="B34" s="1375" t="s">
        <v>277</v>
      </c>
      <c r="C34" s="1376"/>
      <c r="D34" s="1376"/>
      <c r="E34" s="1377"/>
      <c r="F34" s="1372">
        <v>372677</v>
      </c>
      <c r="G34" s="105">
        <v>261790</v>
      </c>
      <c r="H34" s="1359">
        <f t="shared" si="0"/>
        <v>70.24581608202277</v>
      </c>
    </row>
    <row r="35" spans="1:8" ht="21.75" customHeight="1">
      <c r="A35" s="1369"/>
      <c r="B35" s="1378"/>
      <c r="C35" s="1376" t="s">
        <v>278</v>
      </c>
      <c r="D35" s="1376"/>
      <c r="E35" s="1377"/>
      <c r="F35" s="1372">
        <v>3633</v>
      </c>
      <c r="G35" s="105">
        <v>3632</v>
      </c>
      <c r="H35" s="1359">
        <f t="shared" si="0"/>
        <v>99.97247453894853</v>
      </c>
    </row>
    <row r="36" spans="1:8" ht="21" customHeight="1">
      <c r="A36" s="1369"/>
      <c r="B36" s="1378"/>
      <c r="C36" s="1376" t="s">
        <v>279</v>
      </c>
      <c r="D36" s="1376"/>
      <c r="E36" s="1377"/>
      <c r="F36" s="1372">
        <v>110000</v>
      </c>
      <c r="G36" s="105">
        <v>21436</v>
      </c>
      <c r="H36" s="1359">
        <f t="shared" si="0"/>
        <v>19.487272727272728</v>
      </c>
    </row>
    <row r="37" spans="1:8" ht="21.75" customHeight="1">
      <c r="A37" s="1379"/>
      <c r="B37" s="1378"/>
      <c r="C37" s="1376" t="s">
        <v>280</v>
      </c>
      <c r="D37" s="1376"/>
      <c r="E37" s="1377"/>
      <c r="F37" s="1372">
        <v>259044</v>
      </c>
      <c r="G37" s="105">
        <v>236722</v>
      </c>
      <c r="H37" s="1359">
        <f t="shared" si="0"/>
        <v>91.38293108506663</v>
      </c>
    </row>
    <row r="38" spans="1:8" ht="27.75" customHeight="1">
      <c r="A38" s="1380" t="s">
        <v>964</v>
      </c>
      <c r="B38" s="239">
        <v>600</v>
      </c>
      <c r="C38" s="1381" t="s">
        <v>1025</v>
      </c>
      <c r="D38" s="1382"/>
      <c r="E38" s="1383"/>
      <c r="F38" s="1384">
        <v>7285700</v>
      </c>
      <c r="G38" s="1385">
        <v>1854224</v>
      </c>
      <c r="H38" s="1386">
        <f t="shared" si="0"/>
        <v>25.4501832356534</v>
      </c>
    </row>
    <row r="39" spans="1:8" ht="27" customHeight="1">
      <c r="A39" s="1380"/>
      <c r="B39" s="1387"/>
      <c r="C39" s="1388">
        <v>60013</v>
      </c>
      <c r="D39" s="190" t="s">
        <v>974</v>
      </c>
      <c r="E39" s="1389"/>
      <c r="F39" s="1348">
        <v>742817</v>
      </c>
      <c r="G39" s="441">
        <v>95347</v>
      </c>
      <c r="H39" s="1346">
        <f t="shared" si="0"/>
        <v>12.835866707412459</v>
      </c>
    </row>
    <row r="40" spans="1:8" ht="45" customHeight="1">
      <c r="A40" s="1380"/>
      <c r="B40" s="1387"/>
      <c r="C40" s="1117"/>
      <c r="D40" s="1390">
        <v>2710</v>
      </c>
      <c r="E40" s="1391" t="s">
        <v>281</v>
      </c>
      <c r="F40" s="1392">
        <v>100000</v>
      </c>
      <c r="G40" s="584" t="s">
        <v>989</v>
      </c>
      <c r="H40" s="442" t="s">
        <v>989</v>
      </c>
    </row>
    <row r="41" spans="1:8" ht="32.25" customHeight="1">
      <c r="A41" s="1380"/>
      <c r="B41" s="1387"/>
      <c r="C41" s="1085"/>
      <c r="D41" s="1393">
        <v>4300</v>
      </c>
      <c r="E41" s="58" t="s">
        <v>275</v>
      </c>
      <c r="F41" s="1345">
        <v>260000</v>
      </c>
      <c r="G41" s="321">
        <v>95347</v>
      </c>
      <c r="H41" s="1394">
        <f>G41*100/F41</f>
        <v>36.67192307692308</v>
      </c>
    </row>
    <row r="42" spans="1:8" ht="65.25" customHeight="1">
      <c r="A42" s="1380"/>
      <c r="B42" s="1387"/>
      <c r="C42" s="1085"/>
      <c r="D42" s="1395">
        <v>6300</v>
      </c>
      <c r="E42" s="18" t="s">
        <v>282</v>
      </c>
      <c r="F42" s="1348">
        <v>382817</v>
      </c>
      <c r="G42" s="584" t="s">
        <v>989</v>
      </c>
      <c r="H42" s="442" t="s">
        <v>989</v>
      </c>
    </row>
    <row r="43" spans="1:8" ht="26.25" customHeight="1">
      <c r="A43" s="1396"/>
      <c r="B43" s="1397"/>
      <c r="C43" s="1374">
        <v>60014</v>
      </c>
      <c r="D43" s="1398" t="s">
        <v>283</v>
      </c>
      <c r="E43" s="1399"/>
      <c r="F43" s="1400">
        <v>100000</v>
      </c>
      <c r="G43" s="584" t="s">
        <v>989</v>
      </c>
      <c r="H43" s="442" t="s">
        <v>989</v>
      </c>
    </row>
    <row r="44" spans="1:8" ht="51.75" customHeight="1">
      <c r="A44" s="1396"/>
      <c r="B44" s="1397"/>
      <c r="C44" s="1401"/>
      <c r="D44" s="1390">
        <v>2710</v>
      </c>
      <c r="E44" s="1391" t="s">
        <v>281</v>
      </c>
      <c r="F44" s="1392">
        <v>100000</v>
      </c>
      <c r="G44" s="584" t="s">
        <v>989</v>
      </c>
      <c r="H44" s="442" t="s">
        <v>989</v>
      </c>
    </row>
    <row r="45" spans="1:8" ht="28.5" customHeight="1">
      <c r="A45" s="1396"/>
      <c r="B45" s="1397"/>
      <c r="C45" s="1370">
        <v>60016</v>
      </c>
      <c r="D45" s="1402" t="s">
        <v>971</v>
      </c>
      <c r="E45" s="1402"/>
      <c r="F45" s="1403">
        <v>5041248</v>
      </c>
      <c r="G45" s="441">
        <v>1589001</v>
      </c>
      <c r="H45" s="1346">
        <f t="shared" si="0"/>
        <v>31.51999266848209</v>
      </c>
    </row>
    <row r="46" spans="1:8" ht="28.5" customHeight="1">
      <c r="A46" s="1396"/>
      <c r="B46" s="1397"/>
      <c r="C46" s="1370"/>
      <c r="D46" s="1390">
        <v>4170</v>
      </c>
      <c r="E46" s="1391" t="s">
        <v>284</v>
      </c>
      <c r="F46" s="1403">
        <v>7500</v>
      </c>
      <c r="G46" s="441">
        <v>1500</v>
      </c>
      <c r="H46" s="1346">
        <f t="shared" si="0"/>
        <v>20</v>
      </c>
    </row>
    <row r="47" spans="1:8" ht="28.5" customHeight="1">
      <c r="A47" s="1396"/>
      <c r="B47" s="1397"/>
      <c r="C47" s="1396"/>
      <c r="D47" s="1363">
        <v>4270</v>
      </c>
      <c r="E47" s="1364" t="s">
        <v>285</v>
      </c>
      <c r="F47" s="1348">
        <v>2430558</v>
      </c>
      <c r="G47" s="441">
        <v>148464</v>
      </c>
      <c r="H47" s="1346">
        <f t="shared" si="0"/>
        <v>6.108226999725989</v>
      </c>
    </row>
    <row r="48" spans="1:8" ht="24.75" customHeight="1">
      <c r="A48" s="1396"/>
      <c r="B48" s="1397"/>
      <c r="C48" s="1396"/>
      <c r="D48" s="1363">
        <v>4300</v>
      </c>
      <c r="E48" s="1364" t="s">
        <v>275</v>
      </c>
      <c r="F48" s="1372">
        <v>336050</v>
      </c>
      <c r="G48" s="441">
        <v>185447</v>
      </c>
      <c r="H48" s="1346">
        <f t="shared" si="0"/>
        <v>55.18434756732629</v>
      </c>
    </row>
    <row r="49" spans="1:8" ht="33.75" customHeight="1">
      <c r="A49" s="1396"/>
      <c r="B49" s="1397"/>
      <c r="C49" s="1396"/>
      <c r="D49" s="1363">
        <v>4590</v>
      </c>
      <c r="E49" s="1364" t="s">
        <v>286</v>
      </c>
      <c r="F49" s="1372">
        <v>21000</v>
      </c>
      <c r="G49" s="584" t="s">
        <v>989</v>
      </c>
      <c r="H49" s="445" t="s">
        <v>989</v>
      </c>
    </row>
    <row r="50" spans="1:8" ht="27.75" customHeight="1">
      <c r="A50" s="1396"/>
      <c r="B50" s="1397"/>
      <c r="C50" s="1369"/>
      <c r="D50" s="1363">
        <v>6050</v>
      </c>
      <c r="E50" s="1364" t="s">
        <v>287</v>
      </c>
      <c r="F50" s="1348">
        <v>2246140</v>
      </c>
      <c r="G50" s="441">
        <v>1253590</v>
      </c>
      <c r="H50" s="1346">
        <f t="shared" si="0"/>
        <v>55.81085773816414</v>
      </c>
    </row>
    <row r="51" spans="1:8" ht="27.75" customHeight="1">
      <c r="A51" s="1369"/>
      <c r="B51" s="1396"/>
      <c r="C51" s="1374">
        <v>60095</v>
      </c>
      <c r="D51" s="1375" t="s">
        <v>905</v>
      </c>
      <c r="E51" s="1377"/>
      <c r="F51" s="1348">
        <v>1401635</v>
      </c>
      <c r="G51" s="441">
        <v>169876</v>
      </c>
      <c r="H51" s="1346">
        <f>G51*100/F51</f>
        <v>12.119845751568704</v>
      </c>
    </row>
    <row r="52" spans="1:8" ht="31.5" customHeight="1">
      <c r="A52" s="1404"/>
      <c r="B52" s="1396"/>
      <c r="C52" s="1369"/>
      <c r="D52" s="1363">
        <v>4270</v>
      </c>
      <c r="E52" s="1364" t="s">
        <v>285</v>
      </c>
      <c r="F52" s="1348">
        <v>44160</v>
      </c>
      <c r="G52" s="584" t="s">
        <v>989</v>
      </c>
      <c r="H52" s="442" t="s">
        <v>989</v>
      </c>
    </row>
    <row r="53" spans="1:8" ht="27" customHeight="1">
      <c r="A53" s="1404"/>
      <c r="B53" s="1396"/>
      <c r="C53" s="1369"/>
      <c r="D53" s="1379">
        <v>4300</v>
      </c>
      <c r="E53" s="1364" t="s">
        <v>275</v>
      </c>
      <c r="F53" s="1348">
        <v>90000</v>
      </c>
      <c r="G53" s="441">
        <v>43850</v>
      </c>
      <c r="H53" s="1346">
        <f>G53*100/F53</f>
        <v>48.72222222222222</v>
      </c>
    </row>
    <row r="54" spans="1:8" ht="30" customHeight="1">
      <c r="A54" s="1404"/>
      <c r="B54" s="1405"/>
      <c r="C54" s="1379"/>
      <c r="D54" s="1379">
        <v>6050</v>
      </c>
      <c r="E54" s="1406" t="s">
        <v>288</v>
      </c>
      <c r="F54" s="1345">
        <v>1267475</v>
      </c>
      <c r="G54" s="441">
        <v>126026</v>
      </c>
      <c r="H54" s="1346">
        <f>G54*100/F54</f>
        <v>9.943075800311643</v>
      </c>
    </row>
    <row r="55" spans="1:8" ht="23.25" customHeight="1" hidden="1">
      <c r="A55" s="1404"/>
      <c r="B55" s="1407" t="s">
        <v>289</v>
      </c>
      <c r="C55" s="165"/>
      <c r="D55" s="165"/>
      <c r="E55" s="166"/>
      <c r="F55" s="1348">
        <v>2009865</v>
      </c>
      <c r="G55" s="584"/>
      <c r="H55" s="442">
        <f t="shared" si="0"/>
        <v>0</v>
      </c>
    </row>
    <row r="56" spans="1:8" ht="25.5" customHeight="1" hidden="1">
      <c r="A56" s="1408"/>
      <c r="B56" s="1407" t="s">
        <v>290</v>
      </c>
      <c r="C56" s="165"/>
      <c r="D56" s="165"/>
      <c r="E56" s="166"/>
      <c r="F56" s="1348">
        <v>5859989</v>
      </c>
      <c r="G56" s="584"/>
      <c r="H56" s="442">
        <f t="shared" si="0"/>
        <v>0</v>
      </c>
    </row>
    <row r="57" spans="1:8" ht="25.5" customHeight="1">
      <c r="A57" s="1404"/>
      <c r="B57" s="1407" t="s">
        <v>291</v>
      </c>
      <c r="C57" s="1409"/>
      <c r="D57" s="1409"/>
      <c r="E57" s="1410"/>
      <c r="F57" s="1348">
        <v>3389268</v>
      </c>
      <c r="G57" s="441">
        <v>474608</v>
      </c>
      <c r="H57" s="1346">
        <f t="shared" si="0"/>
        <v>14.00325970091477</v>
      </c>
    </row>
    <row r="58" spans="1:8" ht="25.5" customHeight="1">
      <c r="A58" s="1404"/>
      <c r="B58" s="1411"/>
      <c r="C58" s="165" t="s">
        <v>292</v>
      </c>
      <c r="D58" s="165"/>
      <c r="E58" s="166"/>
      <c r="F58" s="1348">
        <v>7500</v>
      </c>
      <c r="G58" s="441">
        <v>1500</v>
      </c>
      <c r="H58" s="1346">
        <f t="shared" si="0"/>
        <v>20</v>
      </c>
    </row>
    <row r="59" spans="1:8" ht="25.5" customHeight="1">
      <c r="A59" s="1404"/>
      <c r="B59" s="1411"/>
      <c r="C59" s="165" t="s">
        <v>293</v>
      </c>
      <c r="D59" s="165"/>
      <c r="E59" s="166"/>
      <c r="F59" s="1348">
        <v>200000</v>
      </c>
      <c r="G59" s="444" t="s">
        <v>989</v>
      </c>
      <c r="H59" s="445" t="s">
        <v>989</v>
      </c>
    </row>
    <row r="60" spans="1:8" ht="25.5" customHeight="1">
      <c r="A60" s="1404"/>
      <c r="B60" s="1411"/>
      <c r="C60" s="165" t="s">
        <v>294</v>
      </c>
      <c r="D60" s="165"/>
      <c r="E60" s="166"/>
      <c r="F60" s="1348">
        <v>2474718</v>
      </c>
      <c r="G60" s="441">
        <v>148464</v>
      </c>
      <c r="H60" s="1346">
        <f t="shared" si="0"/>
        <v>5.999229003062167</v>
      </c>
    </row>
    <row r="61" spans="1:8" ht="25.5" customHeight="1">
      <c r="A61" s="1404"/>
      <c r="B61" s="1411"/>
      <c r="C61" s="165" t="s">
        <v>295</v>
      </c>
      <c r="D61" s="165"/>
      <c r="E61" s="166"/>
      <c r="F61" s="1348">
        <v>707050</v>
      </c>
      <c r="G61" s="441">
        <v>324644</v>
      </c>
      <c r="H61" s="1346">
        <f t="shared" si="0"/>
        <v>45.91528180468142</v>
      </c>
    </row>
    <row r="62" spans="1:8" ht="25.5" customHeight="1">
      <c r="A62" s="1404"/>
      <c r="B62" s="1407" t="s">
        <v>296</v>
      </c>
      <c r="C62" s="1409"/>
      <c r="D62" s="1409"/>
      <c r="E62" s="1410"/>
      <c r="F62" s="1348">
        <v>3896432</v>
      </c>
      <c r="G62" s="441">
        <v>1379616</v>
      </c>
      <c r="H62" s="1346">
        <f t="shared" si="0"/>
        <v>35.40716224484349</v>
      </c>
    </row>
    <row r="63" spans="1:8" ht="25.5" customHeight="1">
      <c r="A63" s="1408"/>
      <c r="B63" s="1407" t="s">
        <v>297</v>
      </c>
      <c r="C63" s="1409"/>
      <c r="D63" s="1409"/>
      <c r="E63" s="1410"/>
      <c r="F63" s="1348">
        <v>7285700</v>
      </c>
      <c r="G63" s="441">
        <v>1854224</v>
      </c>
      <c r="H63" s="1346">
        <f t="shared" si="0"/>
        <v>25.4501832356534</v>
      </c>
    </row>
    <row r="64" spans="1:8" ht="29.25" customHeight="1">
      <c r="A64" s="1380" t="s">
        <v>845</v>
      </c>
      <c r="B64" s="1412">
        <v>630</v>
      </c>
      <c r="C64" s="1413" t="s">
        <v>298</v>
      </c>
      <c r="D64" s="1414"/>
      <c r="E64" s="1414"/>
      <c r="F64" s="1384">
        <v>181948</v>
      </c>
      <c r="G64" s="1415" t="s">
        <v>989</v>
      </c>
      <c r="H64" s="1416" t="s">
        <v>989</v>
      </c>
    </row>
    <row r="65" spans="1:8" ht="22.5" customHeight="1">
      <c r="A65" s="1417"/>
      <c r="B65" s="1396"/>
      <c r="C65" s="1356">
        <v>63003</v>
      </c>
      <c r="D65" s="1357" t="s">
        <v>299</v>
      </c>
      <c r="E65" s="1418"/>
      <c r="F65" s="1372">
        <v>181948</v>
      </c>
      <c r="G65" s="584" t="s">
        <v>989</v>
      </c>
      <c r="H65" s="442" t="s">
        <v>989</v>
      </c>
    </row>
    <row r="66" spans="1:8" ht="32.25" customHeight="1">
      <c r="A66" s="1417"/>
      <c r="B66" s="1396"/>
      <c r="C66" s="1370"/>
      <c r="D66" s="1390">
        <v>6050</v>
      </c>
      <c r="E66" s="34" t="s">
        <v>300</v>
      </c>
      <c r="F66" s="1403">
        <v>40870</v>
      </c>
      <c r="G66" s="444" t="s">
        <v>989</v>
      </c>
      <c r="H66" s="445" t="s">
        <v>989</v>
      </c>
    </row>
    <row r="67" spans="1:8" ht="104.25" customHeight="1">
      <c r="A67" s="1396"/>
      <c r="B67" s="1405"/>
      <c r="C67" s="1419"/>
      <c r="D67" s="1390">
        <v>6619</v>
      </c>
      <c r="E67" s="34" t="s">
        <v>301</v>
      </c>
      <c r="F67" s="1403">
        <v>141078</v>
      </c>
      <c r="G67" s="584" t="s">
        <v>989</v>
      </c>
      <c r="H67" s="442" t="s">
        <v>989</v>
      </c>
    </row>
    <row r="68" spans="1:8" ht="19.5" customHeight="1">
      <c r="A68" s="1396"/>
      <c r="B68" s="1375" t="s">
        <v>302</v>
      </c>
      <c r="C68" s="1376"/>
      <c r="D68" s="1376"/>
      <c r="E68" s="1377"/>
      <c r="F68" s="1420">
        <v>181948</v>
      </c>
      <c r="G68" s="444" t="s">
        <v>989</v>
      </c>
      <c r="H68" s="445" t="s">
        <v>989</v>
      </c>
    </row>
    <row r="69" spans="1:8" s="1244" customFormat="1" ht="21" customHeight="1">
      <c r="A69" s="1349" t="s">
        <v>853</v>
      </c>
      <c r="B69" s="1349">
        <v>700</v>
      </c>
      <c r="C69" s="1350" t="s">
        <v>882</v>
      </c>
      <c r="D69" s="563"/>
      <c r="E69" s="564"/>
      <c r="F69" s="1421">
        <v>5447850</v>
      </c>
      <c r="G69" s="452">
        <v>1728357</v>
      </c>
      <c r="H69" s="1353">
        <f t="shared" si="0"/>
        <v>31.725488036564883</v>
      </c>
    </row>
    <row r="70" spans="1:8" ht="21" customHeight="1">
      <c r="A70" s="1396"/>
      <c r="B70" s="1422"/>
      <c r="C70" s="1356">
        <v>70001</v>
      </c>
      <c r="D70" s="1357" t="s">
        <v>892</v>
      </c>
      <c r="E70" s="1358"/>
      <c r="F70" s="1348">
        <v>4782850</v>
      </c>
      <c r="G70" s="441">
        <v>1403030</v>
      </c>
      <c r="H70" s="1346">
        <f t="shared" si="0"/>
        <v>29.33460175418422</v>
      </c>
    </row>
    <row r="71" spans="1:8" ht="29.25" customHeight="1">
      <c r="A71" s="1396"/>
      <c r="B71" s="1422"/>
      <c r="C71" s="1396"/>
      <c r="D71" s="1361">
        <v>3020</v>
      </c>
      <c r="E71" s="10" t="s">
        <v>303</v>
      </c>
      <c r="F71" s="1372">
        <v>2400</v>
      </c>
      <c r="G71" s="441">
        <v>1080</v>
      </c>
      <c r="H71" s="1346">
        <f t="shared" si="0"/>
        <v>45</v>
      </c>
    </row>
    <row r="72" spans="1:8" ht="23.25" customHeight="1">
      <c r="A72" s="1396"/>
      <c r="B72" s="1422"/>
      <c r="C72" s="1396"/>
      <c r="D72" s="1390">
        <v>4010</v>
      </c>
      <c r="E72" s="34" t="s">
        <v>274</v>
      </c>
      <c r="F72" s="1403">
        <v>424900</v>
      </c>
      <c r="G72" s="441">
        <v>206181</v>
      </c>
      <c r="H72" s="1346">
        <f t="shared" si="0"/>
        <v>48.524594022122855</v>
      </c>
    </row>
    <row r="73" spans="1:8" ht="23.25" customHeight="1">
      <c r="A73" s="1396"/>
      <c r="B73" s="1422"/>
      <c r="C73" s="1396"/>
      <c r="D73" s="1390">
        <v>4040</v>
      </c>
      <c r="E73" s="34" t="s">
        <v>304</v>
      </c>
      <c r="F73" s="1403">
        <v>28500</v>
      </c>
      <c r="G73" s="321">
        <v>28149</v>
      </c>
      <c r="H73" s="1394">
        <f t="shared" si="0"/>
        <v>98.76842105263158</v>
      </c>
    </row>
    <row r="74" spans="1:8" ht="19.5" customHeight="1">
      <c r="A74" s="1396"/>
      <c r="B74" s="1422"/>
      <c r="C74" s="1396"/>
      <c r="D74" s="1361">
        <v>4110</v>
      </c>
      <c r="E74" s="10" t="s">
        <v>305</v>
      </c>
      <c r="F74" s="1372">
        <v>66500</v>
      </c>
      <c r="G74" s="441">
        <v>34775</v>
      </c>
      <c r="H74" s="1346">
        <f t="shared" si="0"/>
        <v>52.29323308270677</v>
      </c>
    </row>
    <row r="75" spans="1:8" s="1244" customFormat="1" ht="24" customHeight="1">
      <c r="A75" s="1396"/>
      <c r="B75" s="1422"/>
      <c r="C75" s="1396"/>
      <c r="D75" s="1361">
        <v>4120</v>
      </c>
      <c r="E75" s="10" t="s">
        <v>306</v>
      </c>
      <c r="F75" s="1372">
        <v>10700</v>
      </c>
      <c r="G75" s="1423">
        <v>5598</v>
      </c>
      <c r="H75" s="1346">
        <f t="shared" si="0"/>
        <v>52.3177570093458</v>
      </c>
    </row>
    <row r="76" spans="1:8" ht="21.75" customHeight="1">
      <c r="A76" s="1396"/>
      <c r="B76" s="1422"/>
      <c r="C76" s="1396"/>
      <c r="D76" s="1361">
        <v>4170</v>
      </c>
      <c r="E76" s="10" t="s">
        <v>284</v>
      </c>
      <c r="F76" s="1372">
        <v>58700</v>
      </c>
      <c r="G76" s="441">
        <v>28961</v>
      </c>
      <c r="H76" s="1346">
        <f t="shared" si="0"/>
        <v>49.33730834752981</v>
      </c>
    </row>
    <row r="77" spans="1:8" ht="22.5" customHeight="1">
      <c r="A77" s="1396"/>
      <c r="B77" s="1422"/>
      <c r="C77" s="1396"/>
      <c r="D77" s="1363">
        <v>4210</v>
      </c>
      <c r="E77" s="1364" t="s">
        <v>268</v>
      </c>
      <c r="F77" s="1372">
        <v>16000</v>
      </c>
      <c r="G77" s="441">
        <v>6289</v>
      </c>
      <c r="H77" s="1346">
        <f aca="true" t="shared" si="1" ref="H77:H90">G77*100/F77</f>
        <v>39.30625</v>
      </c>
    </row>
    <row r="78" spans="1:8" ht="21.75" customHeight="1">
      <c r="A78" s="1396"/>
      <c r="B78" s="1422"/>
      <c r="C78" s="1396"/>
      <c r="D78" s="1379">
        <v>4260</v>
      </c>
      <c r="E78" s="1406" t="s">
        <v>307</v>
      </c>
      <c r="F78" s="1403">
        <v>839000</v>
      </c>
      <c r="G78" s="441">
        <v>342064</v>
      </c>
      <c r="H78" s="1346">
        <f t="shared" si="1"/>
        <v>40.7704410011919</v>
      </c>
    </row>
    <row r="79" spans="1:8" ht="24" customHeight="1">
      <c r="A79" s="1396"/>
      <c r="B79" s="1422"/>
      <c r="C79" s="1396"/>
      <c r="D79" s="1363">
        <v>4270</v>
      </c>
      <c r="E79" s="1364" t="s">
        <v>308</v>
      </c>
      <c r="F79" s="1372">
        <v>830000</v>
      </c>
      <c r="G79" s="441">
        <v>201653</v>
      </c>
      <c r="H79" s="1346">
        <f t="shared" si="1"/>
        <v>24.2955421686747</v>
      </c>
    </row>
    <row r="80" spans="1:8" ht="23.25" customHeight="1">
      <c r="A80" s="1396"/>
      <c r="B80" s="1424"/>
      <c r="C80" s="1396"/>
      <c r="D80" s="1379">
        <v>4280</v>
      </c>
      <c r="E80" s="1406" t="s">
        <v>309</v>
      </c>
      <c r="F80" s="1403">
        <v>100</v>
      </c>
      <c r="G80" s="441">
        <v>35</v>
      </c>
      <c r="H80" s="1346">
        <f t="shared" si="1"/>
        <v>35</v>
      </c>
    </row>
    <row r="81" spans="1:8" ht="22.5" customHeight="1">
      <c r="A81" s="1369"/>
      <c r="B81" s="1424"/>
      <c r="C81" s="1396"/>
      <c r="D81" s="1363">
        <v>4300</v>
      </c>
      <c r="E81" s="1364" t="s">
        <v>275</v>
      </c>
      <c r="F81" s="1372">
        <v>1230799</v>
      </c>
      <c r="G81" s="441">
        <v>472122</v>
      </c>
      <c r="H81" s="1346">
        <f t="shared" si="1"/>
        <v>38.35898469205776</v>
      </c>
    </row>
    <row r="82" spans="1:8" ht="23.25" customHeight="1">
      <c r="A82" s="1369"/>
      <c r="B82" s="1424"/>
      <c r="C82" s="1396"/>
      <c r="D82" s="1379">
        <v>4350</v>
      </c>
      <c r="E82" s="1406" t="s">
        <v>310</v>
      </c>
      <c r="F82" s="1403">
        <v>750</v>
      </c>
      <c r="G82" s="441">
        <v>317</v>
      </c>
      <c r="H82" s="1346">
        <f t="shared" si="1"/>
        <v>42.266666666666666</v>
      </c>
    </row>
    <row r="83" spans="1:8" ht="33" customHeight="1">
      <c r="A83" s="1369"/>
      <c r="B83" s="1424"/>
      <c r="C83" s="1396"/>
      <c r="D83" s="1379">
        <v>4360</v>
      </c>
      <c r="E83" s="1406" t="s">
        <v>311</v>
      </c>
      <c r="F83" s="1372">
        <v>1000</v>
      </c>
      <c r="G83" s="441">
        <v>294</v>
      </c>
      <c r="H83" s="1346">
        <f t="shared" si="1"/>
        <v>29.4</v>
      </c>
    </row>
    <row r="84" spans="1:8" ht="39.75" customHeight="1">
      <c r="A84" s="1369"/>
      <c r="B84" s="1425"/>
      <c r="C84" s="1426"/>
      <c r="D84" s="1379">
        <v>4370</v>
      </c>
      <c r="E84" s="1406" t="s">
        <v>312</v>
      </c>
      <c r="F84" s="1403">
        <v>10000</v>
      </c>
      <c r="G84" s="441">
        <v>3720</v>
      </c>
      <c r="H84" s="1346">
        <f t="shared" si="1"/>
        <v>37.2</v>
      </c>
    </row>
    <row r="85" spans="1:8" ht="27.75" customHeight="1">
      <c r="A85" s="1369"/>
      <c r="B85" s="1425"/>
      <c r="C85" s="1426"/>
      <c r="D85" s="1363">
        <v>4400</v>
      </c>
      <c r="E85" s="1364" t="s">
        <v>313</v>
      </c>
      <c r="F85" s="1372">
        <v>10000</v>
      </c>
      <c r="G85" s="441">
        <v>4204</v>
      </c>
      <c r="H85" s="1346">
        <f t="shared" si="1"/>
        <v>42.04</v>
      </c>
    </row>
    <row r="86" spans="1:8" ht="26.25" customHeight="1">
      <c r="A86" s="1369"/>
      <c r="B86" s="1425"/>
      <c r="C86" s="1426"/>
      <c r="D86" s="1379">
        <v>4410</v>
      </c>
      <c r="E86" s="1406" t="s">
        <v>314</v>
      </c>
      <c r="F86" s="1403">
        <v>10000</v>
      </c>
      <c r="G86" s="441">
        <v>4171</v>
      </c>
      <c r="H86" s="1346">
        <f t="shared" si="1"/>
        <v>41.71</v>
      </c>
    </row>
    <row r="87" spans="1:8" ht="24" customHeight="1">
      <c r="A87" s="1369"/>
      <c r="B87" s="1425"/>
      <c r="C87" s="1426"/>
      <c r="D87" s="1379">
        <v>4430</v>
      </c>
      <c r="E87" s="1406" t="s">
        <v>276</v>
      </c>
      <c r="F87" s="1403">
        <v>2500</v>
      </c>
      <c r="G87" s="441">
        <v>1186</v>
      </c>
      <c r="H87" s="1346">
        <f t="shared" si="1"/>
        <v>47.44</v>
      </c>
    </row>
    <row r="88" spans="1:8" ht="30.75" customHeight="1">
      <c r="A88" s="1369"/>
      <c r="B88" s="1425"/>
      <c r="C88" s="1426"/>
      <c r="D88" s="1363">
        <v>4440</v>
      </c>
      <c r="E88" s="1364" t="s">
        <v>315</v>
      </c>
      <c r="F88" s="1400">
        <v>12001</v>
      </c>
      <c r="G88" s="441">
        <v>12000</v>
      </c>
      <c r="H88" s="1346">
        <f t="shared" si="1"/>
        <v>99.99166736105325</v>
      </c>
    </row>
    <row r="89" spans="1:8" ht="23.25" customHeight="1">
      <c r="A89" s="1369"/>
      <c r="B89" s="1425"/>
      <c r="C89" s="1426"/>
      <c r="D89" s="1363">
        <v>4480</v>
      </c>
      <c r="E89" s="1364" t="s">
        <v>916</v>
      </c>
      <c r="F89" s="1372">
        <v>32000</v>
      </c>
      <c r="G89" s="441">
        <v>12816</v>
      </c>
      <c r="H89" s="1346">
        <f t="shared" si="1"/>
        <v>40.05</v>
      </c>
    </row>
    <row r="90" spans="1:8" ht="30.75" customHeight="1">
      <c r="A90" s="1379"/>
      <c r="B90" s="1427"/>
      <c r="C90" s="1428"/>
      <c r="D90" s="1363">
        <v>4610</v>
      </c>
      <c r="E90" s="1364" t="s">
        <v>316</v>
      </c>
      <c r="F90" s="1372">
        <v>37500</v>
      </c>
      <c r="G90" s="441">
        <v>28675</v>
      </c>
      <c r="H90" s="1346">
        <f t="shared" si="1"/>
        <v>76.46666666666667</v>
      </c>
    </row>
    <row r="91" spans="1:8" ht="32.25" customHeight="1">
      <c r="A91" s="1369"/>
      <c r="B91" s="1425"/>
      <c r="C91" s="1426"/>
      <c r="D91" s="1379">
        <v>4700</v>
      </c>
      <c r="E91" s="1406" t="s">
        <v>317</v>
      </c>
      <c r="F91" s="1403">
        <v>3000</v>
      </c>
      <c r="G91" s="321">
        <v>2480</v>
      </c>
      <c r="H91" s="1394">
        <f>G91*100/F91</f>
        <v>82.66666666666667</v>
      </c>
    </row>
    <row r="92" spans="1:8" ht="32.25" customHeight="1">
      <c r="A92" s="1369"/>
      <c r="B92" s="1425"/>
      <c r="C92" s="1426"/>
      <c r="D92" s="1429">
        <v>4740</v>
      </c>
      <c r="E92" s="1364" t="s">
        <v>318</v>
      </c>
      <c r="F92" s="1372">
        <v>3000</v>
      </c>
      <c r="G92" s="441">
        <v>1087</v>
      </c>
      <c r="H92" s="1346">
        <f>G92*100/F92</f>
        <v>36.233333333333334</v>
      </c>
    </row>
    <row r="93" spans="1:8" ht="32.25" customHeight="1">
      <c r="A93" s="1430"/>
      <c r="B93" s="1430"/>
      <c r="C93" s="1431"/>
      <c r="D93" s="1363">
        <v>4750</v>
      </c>
      <c r="E93" s="1364" t="s">
        <v>319</v>
      </c>
      <c r="F93" s="1372">
        <v>14500</v>
      </c>
      <c r="G93" s="441">
        <v>4685</v>
      </c>
      <c r="H93" s="1346">
        <f aca="true" t="shared" si="2" ref="H93:H156">G93*100/F93</f>
        <v>32.310344827586206</v>
      </c>
    </row>
    <row r="94" spans="1:8" ht="33" customHeight="1">
      <c r="A94" s="1430"/>
      <c r="B94" s="1430"/>
      <c r="C94" s="1432"/>
      <c r="D94" s="1363">
        <v>6050</v>
      </c>
      <c r="E94" s="1364" t="s">
        <v>320</v>
      </c>
      <c r="F94" s="1372">
        <v>1139000</v>
      </c>
      <c r="G94" s="441">
        <v>488</v>
      </c>
      <c r="H94" s="1346">
        <f t="shared" si="2"/>
        <v>0.042844600526777875</v>
      </c>
    </row>
    <row r="95" spans="1:8" ht="25.5" customHeight="1">
      <c r="A95" s="1430"/>
      <c r="B95" s="1430"/>
      <c r="C95" s="1356">
        <v>70005</v>
      </c>
      <c r="D95" s="1407" t="s">
        <v>933</v>
      </c>
      <c r="E95" s="1410"/>
      <c r="F95" s="1348">
        <v>665000</v>
      </c>
      <c r="G95" s="441">
        <v>325327</v>
      </c>
      <c r="H95" s="1346">
        <f t="shared" si="2"/>
        <v>48.921353383458644</v>
      </c>
    </row>
    <row r="96" spans="1:8" ht="19.5" customHeight="1">
      <c r="A96" s="1430"/>
      <c r="B96" s="1430"/>
      <c r="C96" s="1396"/>
      <c r="D96" s="1379">
        <v>4300</v>
      </c>
      <c r="E96" s="1406" t="s">
        <v>275</v>
      </c>
      <c r="F96" s="1403">
        <v>265000</v>
      </c>
      <c r="G96" s="321">
        <v>77953</v>
      </c>
      <c r="H96" s="1394">
        <f t="shared" si="2"/>
        <v>29.41622641509434</v>
      </c>
    </row>
    <row r="97" spans="1:8" ht="24.75" customHeight="1">
      <c r="A97" s="1430"/>
      <c r="B97" s="1430"/>
      <c r="C97" s="1396"/>
      <c r="D97" s="1379">
        <v>4430</v>
      </c>
      <c r="E97" s="1406" t="s">
        <v>276</v>
      </c>
      <c r="F97" s="1403">
        <v>5000</v>
      </c>
      <c r="G97" s="321">
        <v>4890</v>
      </c>
      <c r="H97" s="1394">
        <f t="shared" si="2"/>
        <v>97.8</v>
      </c>
    </row>
    <row r="98" spans="1:8" ht="30.75" customHeight="1">
      <c r="A98" s="1430"/>
      <c r="B98" s="1430"/>
      <c r="C98" s="1396"/>
      <c r="D98" s="1363">
        <v>4590</v>
      </c>
      <c r="E98" s="1364" t="s">
        <v>286</v>
      </c>
      <c r="F98" s="1372">
        <v>265000</v>
      </c>
      <c r="G98" s="441">
        <v>186947</v>
      </c>
      <c r="H98" s="1346">
        <f t="shared" si="2"/>
        <v>70.54603773584905</v>
      </c>
    </row>
    <row r="99" spans="1:8" ht="38.25" customHeight="1">
      <c r="A99" s="1430"/>
      <c r="B99" s="1430"/>
      <c r="C99" s="1396"/>
      <c r="D99" s="1363">
        <v>4600</v>
      </c>
      <c r="E99" s="1364" t="s">
        <v>321</v>
      </c>
      <c r="F99" s="1372">
        <v>15000</v>
      </c>
      <c r="G99" s="584" t="s">
        <v>989</v>
      </c>
      <c r="H99" s="442" t="s">
        <v>989</v>
      </c>
    </row>
    <row r="100" spans="1:8" ht="27.75" customHeight="1">
      <c r="A100" s="1430"/>
      <c r="B100" s="1430"/>
      <c r="C100" s="1396"/>
      <c r="D100" s="1363">
        <v>4610</v>
      </c>
      <c r="E100" s="1364" t="s">
        <v>316</v>
      </c>
      <c r="F100" s="1372">
        <v>55000</v>
      </c>
      <c r="G100" s="441">
        <v>1648</v>
      </c>
      <c r="H100" s="1346">
        <f>G100*100/F100</f>
        <v>2.9963636363636366</v>
      </c>
    </row>
    <row r="101" spans="1:8" ht="30" customHeight="1">
      <c r="A101" s="1430"/>
      <c r="B101" s="1433"/>
      <c r="C101" s="1379"/>
      <c r="D101" s="1379">
        <v>6050</v>
      </c>
      <c r="E101" s="1406" t="s">
        <v>320</v>
      </c>
      <c r="F101" s="1403">
        <v>60000</v>
      </c>
      <c r="G101" s="441">
        <v>53889</v>
      </c>
      <c r="H101" s="1346">
        <f t="shared" si="2"/>
        <v>89.815</v>
      </c>
    </row>
    <row r="102" spans="1:8" ht="22.5" customHeight="1">
      <c r="A102" s="1430"/>
      <c r="B102" s="1375" t="s">
        <v>291</v>
      </c>
      <c r="C102" s="1376"/>
      <c r="D102" s="1376"/>
      <c r="E102" s="1377"/>
      <c r="F102" s="1403">
        <v>4248850</v>
      </c>
      <c r="G102" s="441">
        <v>1673980</v>
      </c>
      <c r="H102" s="1346">
        <f t="shared" si="2"/>
        <v>39.39842545629994</v>
      </c>
    </row>
    <row r="103" spans="1:8" ht="20.25" customHeight="1">
      <c r="A103" s="1430"/>
      <c r="B103" s="1434"/>
      <c r="C103" s="1376" t="s">
        <v>292</v>
      </c>
      <c r="D103" s="1376"/>
      <c r="E103" s="1377"/>
      <c r="F103" s="1403">
        <v>512100</v>
      </c>
      <c r="G103" s="441">
        <v>263291</v>
      </c>
      <c r="H103" s="1346">
        <f t="shared" si="2"/>
        <v>51.41398164421012</v>
      </c>
    </row>
    <row r="104" spans="1:8" ht="24" customHeight="1">
      <c r="A104" s="1430"/>
      <c r="B104" s="1434"/>
      <c r="C104" s="1376" t="s">
        <v>322</v>
      </c>
      <c r="D104" s="1376"/>
      <c r="E104" s="1377"/>
      <c r="F104" s="1403">
        <v>77200</v>
      </c>
      <c r="G104" s="441">
        <v>40373</v>
      </c>
      <c r="H104" s="1346">
        <f t="shared" si="2"/>
        <v>52.29663212435233</v>
      </c>
    </row>
    <row r="105" spans="1:8" ht="21" customHeight="1">
      <c r="A105" s="1430"/>
      <c r="B105" s="1434"/>
      <c r="C105" s="1376" t="s">
        <v>294</v>
      </c>
      <c r="D105" s="1376"/>
      <c r="E105" s="1377"/>
      <c r="F105" s="1403">
        <v>830000</v>
      </c>
      <c r="G105" s="441">
        <v>201653</v>
      </c>
      <c r="H105" s="1346">
        <f t="shared" si="2"/>
        <v>24.2955421686747</v>
      </c>
    </row>
    <row r="106" spans="1:8" ht="23.25" customHeight="1">
      <c r="A106" s="1430"/>
      <c r="B106" s="1434"/>
      <c r="C106" s="1376" t="s">
        <v>295</v>
      </c>
      <c r="D106" s="1376"/>
      <c r="E106" s="1377"/>
      <c r="F106" s="1403">
        <v>2829550</v>
      </c>
      <c r="G106" s="441">
        <v>1168663</v>
      </c>
      <c r="H106" s="1346">
        <f t="shared" si="2"/>
        <v>41.302079836016325</v>
      </c>
    </row>
    <row r="107" spans="1:8" ht="24" customHeight="1">
      <c r="A107" s="1430"/>
      <c r="B107" s="1375" t="s">
        <v>296</v>
      </c>
      <c r="C107" s="1376"/>
      <c r="D107" s="1376"/>
      <c r="E107" s="1377"/>
      <c r="F107" s="1403">
        <v>1199000</v>
      </c>
      <c r="G107" s="441">
        <v>54377</v>
      </c>
      <c r="H107" s="1346">
        <f t="shared" si="2"/>
        <v>4.535195996663886</v>
      </c>
    </row>
    <row r="108" spans="1:8" ht="21" customHeight="1">
      <c r="A108" s="1430"/>
      <c r="B108" s="1375" t="s">
        <v>297</v>
      </c>
      <c r="C108" s="1376"/>
      <c r="D108" s="1376"/>
      <c r="E108" s="1377"/>
      <c r="F108" s="1403">
        <v>5447850</v>
      </c>
      <c r="G108" s="441">
        <v>1728357</v>
      </c>
      <c r="H108" s="1346">
        <f t="shared" si="2"/>
        <v>31.725488036564883</v>
      </c>
    </row>
    <row r="109" spans="1:8" ht="26.25" customHeight="1">
      <c r="A109" s="1349" t="s">
        <v>854</v>
      </c>
      <c r="B109" s="1349">
        <v>710</v>
      </c>
      <c r="C109" s="1350" t="s">
        <v>323</v>
      </c>
      <c r="D109" s="563"/>
      <c r="E109" s="564"/>
      <c r="F109" s="1421">
        <v>431000</v>
      </c>
      <c r="G109" s="452">
        <v>66161</v>
      </c>
      <c r="H109" s="1353">
        <f t="shared" si="2"/>
        <v>15.350580046403712</v>
      </c>
    </row>
    <row r="110" spans="1:8" ht="27" customHeight="1">
      <c r="A110" s="1347"/>
      <c r="B110" s="1370"/>
      <c r="C110" s="1356">
        <v>71004</v>
      </c>
      <c r="D110" s="1407" t="s">
        <v>324</v>
      </c>
      <c r="E110" s="1410"/>
      <c r="F110" s="1372">
        <v>331000</v>
      </c>
      <c r="G110" s="441">
        <v>66161</v>
      </c>
      <c r="H110" s="1346">
        <f t="shared" si="2"/>
        <v>19.98821752265861</v>
      </c>
    </row>
    <row r="111" spans="1:8" ht="19.5" customHeight="1">
      <c r="A111" s="1347"/>
      <c r="B111" s="1370"/>
      <c r="C111" s="1370"/>
      <c r="D111" s="1390">
        <v>4170</v>
      </c>
      <c r="E111" s="1391" t="s">
        <v>284</v>
      </c>
      <c r="F111" s="1345">
        <v>5000</v>
      </c>
      <c r="G111" s="584" t="s">
        <v>989</v>
      </c>
      <c r="H111" s="442" t="s">
        <v>989</v>
      </c>
    </row>
    <row r="112" spans="1:8" ht="28.5" customHeight="1">
      <c r="A112" s="1347"/>
      <c r="B112" s="1370"/>
      <c r="C112" s="1390"/>
      <c r="D112" s="1379">
        <v>4300</v>
      </c>
      <c r="E112" s="1406" t="s">
        <v>275</v>
      </c>
      <c r="F112" s="1403">
        <v>326000</v>
      </c>
      <c r="G112" s="441">
        <v>66161</v>
      </c>
      <c r="H112" s="1346">
        <f t="shared" si="2"/>
        <v>20.29478527607362</v>
      </c>
    </row>
    <row r="113" spans="1:8" ht="20.25" customHeight="1">
      <c r="A113" s="1347"/>
      <c r="B113" s="1370"/>
      <c r="C113" s="1356">
        <v>71035</v>
      </c>
      <c r="D113" s="1435" t="s">
        <v>325</v>
      </c>
      <c r="E113" s="1436"/>
      <c r="F113" s="1403">
        <v>100000</v>
      </c>
      <c r="G113" s="584" t="s">
        <v>989</v>
      </c>
      <c r="H113" s="445" t="s">
        <v>989</v>
      </c>
    </row>
    <row r="114" spans="1:8" ht="32.25" customHeight="1">
      <c r="A114" s="1347"/>
      <c r="B114" s="1370"/>
      <c r="C114" s="1437"/>
      <c r="D114" s="1374">
        <v>6050</v>
      </c>
      <c r="E114" s="388" t="s">
        <v>300</v>
      </c>
      <c r="F114" s="1372">
        <v>100000</v>
      </c>
      <c r="G114" s="584" t="s">
        <v>989</v>
      </c>
      <c r="H114" s="445" t="s">
        <v>989</v>
      </c>
    </row>
    <row r="115" spans="1:8" ht="24.75" customHeight="1">
      <c r="A115" s="1347"/>
      <c r="B115" s="1407" t="s">
        <v>326</v>
      </c>
      <c r="C115" s="1409"/>
      <c r="D115" s="1409"/>
      <c r="E115" s="1410"/>
      <c r="F115" s="1372">
        <v>331000</v>
      </c>
      <c r="G115" s="441">
        <v>66161</v>
      </c>
      <c r="H115" s="1346">
        <f t="shared" si="2"/>
        <v>19.98821752265861</v>
      </c>
    </row>
    <row r="116" spans="1:8" ht="21" customHeight="1">
      <c r="A116" s="1347"/>
      <c r="B116" s="1438"/>
      <c r="C116" s="1409" t="s">
        <v>292</v>
      </c>
      <c r="D116" s="1409"/>
      <c r="E116" s="1410"/>
      <c r="F116" s="1372">
        <v>5000</v>
      </c>
      <c r="G116" s="444" t="s">
        <v>989</v>
      </c>
      <c r="H116" s="445" t="s">
        <v>989</v>
      </c>
    </row>
    <row r="117" spans="1:8" ht="24" customHeight="1">
      <c r="A117" s="1347"/>
      <c r="B117" s="1438"/>
      <c r="C117" s="1409" t="s">
        <v>327</v>
      </c>
      <c r="D117" s="1409"/>
      <c r="E117" s="1410"/>
      <c r="F117" s="1372">
        <v>326000</v>
      </c>
      <c r="G117" s="441">
        <v>66161</v>
      </c>
      <c r="H117" s="1346">
        <f t="shared" si="2"/>
        <v>20.29478527607362</v>
      </c>
    </row>
    <row r="118" spans="1:8" ht="20.25" customHeight="1">
      <c r="A118" s="1347"/>
      <c r="B118" s="1407" t="s">
        <v>296</v>
      </c>
      <c r="C118" s="1409"/>
      <c r="D118" s="1409"/>
      <c r="E118" s="1410"/>
      <c r="F118" s="1372">
        <v>100000</v>
      </c>
      <c r="G118" s="444" t="s">
        <v>989</v>
      </c>
      <c r="H118" s="445" t="s">
        <v>989</v>
      </c>
    </row>
    <row r="119" spans="1:8" ht="22.5" customHeight="1">
      <c r="A119" s="1439"/>
      <c r="B119" s="1407" t="s">
        <v>297</v>
      </c>
      <c r="C119" s="1409"/>
      <c r="D119" s="1409"/>
      <c r="E119" s="1410"/>
      <c r="F119" s="1372">
        <v>431000</v>
      </c>
      <c r="G119" s="441">
        <v>66161</v>
      </c>
      <c r="H119" s="1346">
        <f t="shared" si="2"/>
        <v>15.350580046403712</v>
      </c>
    </row>
    <row r="120" spans="1:8" ht="26.25" customHeight="1">
      <c r="A120" s="1380" t="s">
        <v>855</v>
      </c>
      <c r="B120" s="1380">
        <v>750</v>
      </c>
      <c r="C120" s="1440" t="s">
        <v>883</v>
      </c>
      <c r="D120" s="290"/>
      <c r="E120" s="348"/>
      <c r="F120" s="1384">
        <v>7836884</v>
      </c>
      <c r="G120" s="1385">
        <v>2737831</v>
      </c>
      <c r="H120" s="1386">
        <f t="shared" si="2"/>
        <v>34.93519873459911</v>
      </c>
    </row>
    <row r="121" spans="1:8" ht="23.25" customHeight="1">
      <c r="A121" s="1369"/>
      <c r="B121" s="43"/>
      <c r="C121" s="1356">
        <v>75011</v>
      </c>
      <c r="D121" s="1407" t="s">
        <v>893</v>
      </c>
      <c r="E121" s="1410"/>
      <c r="F121" s="1348">
        <v>512211</v>
      </c>
      <c r="G121" s="441">
        <v>254678</v>
      </c>
      <c r="H121" s="1346">
        <f t="shared" si="2"/>
        <v>49.721306258553604</v>
      </c>
    </row>
    <row r="122" spans="1:8" ht="34.5" customHeight="1">
      <c r="A122" s="1369"/>
      <c r="B122" s="43"/>
      <c r="C122" s="1370"/>
      <c r="D122" s="1361">
        <v>3020</v>
      </c>
      <c r="E122" s="1371" t="s">
        <v>303</v>
      </c>
      <c r="F122" s="1348">
        <v>4880</v>
      </c>
      <c r="G122" s="766">
        <v>2468</v>
      </c>
      <c r="H122" s="1346">
        <f t="shared" si="2"/>
        <v>50.57377049180328</v>
      </c>
    </row>
    <row r="123" spans="1:8" ht="30" customHeight="1">
      <c r="A123" s="1369"/>
      <c r="B123" s="43"/>
      <c r="C123" s="1369"/>
      <c r="D123" s="1363">
        <v>4010</v>
      </c>
      <c r="E123" s="1364" t="s">
        <v>274</v>
      </c>
      <c r="F123" s="1348">
        <v>335236</v>
      </c>
      <c r="G123" s="441">
        <v>159183</v>
      </c>
      <c r="H123" s="1346">
        <f t="shared" si="2"/>
        <v>47.48386211504731</v>
      </c>
    </row>
    <row r="124" spans="1:8" ht="27.75" customHeight="1">
      <c r="A124" s="1369"/>
      <c r="B124" s="43"/>
      <c r="C124" s="1369"/>
      <c r="D124" s="1379">
        <v>4040</v>
      </c>
      <c r="E124" s="1406" t="s">
        <v>304</v>
      </c>
      <c r="F124" s="1345">
        <v>24590</v>
      </c>
      <c r="G124" s="441">
        <v>22670</v>
      </c>
      <c r="H124" s="1346">
        <f t="shared" si="2"/>
        <v>92.19194794631964</v>
      </c>
    </row>
    <row r="125" spans="1:8" ht="33" customHeight="1">
      <c r="A125" s="1369"/>
      <c r="B125" s="43"/>
      <c r="C125" s="1369"/>
      <c r="D125" s="1363">
        <v>4110</v>
      </c>
      <c r="E125" s="1364" t="s">
        <v>305</v>
      </c>
      <c r="F125" s="1348">
        <v>49529</v>
      </c>
      <c r="G125" s="441">
        <v>27805</v>
      </c>
      <c r="H125" s="1346">
        <f t="shared" si="2"/>
        <v>56.13882775747542</v>
      </c>
    </row>
    <row r="126" spans="1:8" ht="30.75" customHeight="1">
      <c r="A126" s="1369"/>
      <c r="B126" s="43"/>
      <c r="C126" s="1369"/>
      <c r="D126" s="1363">
        <v>4120</v>
      </c>
      <c r="E126" s="1364" t="s">
        <v>306</v>
      </c>
      <c r="F126" s="1348">
        <v>7989</v>
      </c>
      <c r="G126" s="441">
        <v>4427</v>
      </c>
      <c r="H126" s="1346">
        <f t="shared" si="2"/>
        <v>55.413693829014896</v>
      </c>
    </row>
    <row r="127" spans="1:8" ht="30" customHeight="1">
      <c r="A127" s="1369"/>
      <c r="B127" s="43"/>
      <c r="C127" s="1369"/>
      <c r="D127" s="1363">
        <v>4210</v>
      </c>
      <c r="E127" s="1364" t="s">
        <v>268</v>
      </c>
      <c r="F127" s="1348">
        <v>9200</v>
      </c>
      <c r="G127" s="441">
        <v>1763</v>
      </c>
      <c r="H127" s="1346">
        <f t="shared" si="2"/>
        <v>19.16304347826087</v>
      </c>
    </row>
    <row r="128" spans="1:8" ht="32.25" customHeight="1">
      <c r="A128" s="1369"/>
      <c r="B128" s="43"/>
      <c r="C128" s="1369"/>
      <c r="D128" s="1363">
        <v>4270</v>
      </c>
      <c r="E128" s="1364" t="s">
        <v>308</v>
      </c>
      <c r="F128" s="1348">
        <v>12000</v>
      </c>
      <c r="G128" s="441">
        <v>732</v>
      </c>
      <c r="H128" s="1346">
        <f t="shared" si="2"/>
        <v>6.1</v>
      </c>
    </row>
    <row r="129" spans="1:8" ht="34.5" customHeight="1">
      <c r="A129" s="1369"/>
      <c r="B129" s="43"/>
      <c r="C129" s="1369"/>
      <c r="D129" s="1379">
        <v>4280</v>
      </c>
      <c r="E129" s="1406" t="s">
        <v>309</v>
      </c>
      <c r="F129" s="1345">
        <v>120</v>
      </c>
      <c r="G129" s="444" t="s">
        <v>989</v>
      </c>
      <c r="H129" s="445" t="s">
        <v>989</v>
      </c>
    </row>
    <row r="130" spans="1:8" ht="31.5" customHeight="1">
      <c r="A130" s="1369"/>
      <c r="B130" s="43"/>
      <c r="C130" s="1369"/>
      <c r="D130" s="1379">
        <v>4300</v>
      </c>
      <c r="E130" s="1406" t="s">
        <v>275</v>
      </c>
      <c r="F130" s="1345">
        <v>26000</v>
      </c>
      <c r="G130" s="441">
        <v>15444</v>
      </c>
      <c r="H130" s="1346">
        <f t="shared" si="2"/>
        <v>59.4</v>
      </c>
    </row>
    <row r="131" spans="1:8" ht="34.5" customHeight="1">
      <c r="A131" s="1369"/>
      <c r="B131" s="43"/>
      <c r="C131" s="1369"/>
      <c r="D131" s="1363">
        <v>4360</v>
      </c>
      <c r="E131" s="1364" t="s">
        <v>311</v>
      </c>
      <c r="F131" s="1348">
        <v>5000</v>
      </c>
      <c r="G131" s="441">
        <v>740</v>
      </c>
      <c r="H131" s="1346">
        <f t="shared" si="2"/>
        <v>14.8</v>
      </c>
    </row>
    <row r="132" spans="1:8" ht="40.5" customHeight="1">
      <c r="A132" s="1369"/>
      <c r="B132" s="43"/>
      <c r="C132" s="1369"/>
      <c r="D132" s="1363">
        <v>4370</v>
      </c>
      <c r="E132" s="1364" t="s">
        <v>312</v>
      </c>
      <c r="F132" s="1348">
        <v>5000</v>
      </c>
      <c r="G132" s="441">
        <v>367</v>
      </c>
      <c r="H132" s="1346">
        <f t="shared" si="2"/>
        <v>7.34</v>
      </c>
    </row>
    <row r="133" spans="1:8" ht="30" customHeight="1">
      <c r="A133" s="1369"/>
      <c r="B133" s="43"/>
      <c r="C133" s="1369"/>
      <c r="D133" s="1363">
        <v>4380</v>
      </c>
      <c r="E133" s="1364" t="s">
        <v>328</v>
      </c>
      <c r="F133" s="1348">
        <v>400</v>
      </c>
      <c r="G133" s="584" t="s">
        <v>989</v>
      </c>
      <c r="H133" s="442" t="s">
        <v>989</v>
      </c>
    </row>
    <row r="134" spans="1:8" ht="34.5" customHeight="1">
      <c r="A134" s="1369"/>
      <c r="B134" s="43"/>
      <c r="C134" s="1369"/>
      <c r="D134" s="1363">
        <v>4410</v>
      </c>
      <c r="E134" s="1364" t="s">
        <v>314</v>
      </c>
      <c r="F134" s="1348">
        <v>600</v>
      </c>
      <c r="G134" s="441">
        <v>363</v>
      </c>
      <c r="H134" s="1346">
        <f t="shared" si="2"/>
        <v>60.5</v>
      </c>
    </row>
    <row r="135" spans="1:8" ht="29.25" customHeight="1">
      <c r="A135" s="1369"/>
      <c r="B135" s="43"/>
      <c r="C135" s="1369"/>
      <c r="D135" s="1363">
        <v>4440</v>
      </c>
      <c r="E135" s="1364" t="s">
        <v>315</v>
      </c>
      <c r="F135" s="1348">
        <v>9767</v>
      </c>
      <c r="G135" s="441">
        <v>9278</v>
      </c>
      <c r="H135" s="1346">
        <f t="shared" si="2"/>
        <v>94.99334493703286</v>
      </c>
    </row>
    <row r="136" spans="1:8" ht="39.75" customHeight="1">
      <c r="A136" s="1369"/>
      <c r="B136" s="43"/>
      <c r="C136" s="1369"/>
      <c r="D136" s="1379">
        <v>4610</v>
      </c>
      <c r="E136" s="1406" t="s">
        <v>316</v>
      </c>
      <c r="F136" s="1345">
        <v>400</v>
      </c>
      <c r="G136" s="321">
        <v>84</v>
      </c>
      <c r="H136" s="1394">
        <f t="shared" si="2"/>
        <v>21</v>
      </c>
    </row>
    <row r="137" spans="1:8" ht="36" customHeight="1">
      <c r="A137" s="1369"/>
      <c r="B137" s="43"/>
      <c r="C137" s="1369"/>
      <c r="D137" s="1363">
        <v>4700</v>
      </c>
      <c r="E137" s="1364" t="s">
        <v>317</v>
      </c>
      <c r="F137" s="1348">
        <v>5000</v>
      </c>
      <c r="G137" s="441">
        <v>2237</v>
      </c>
      <c r="H137" s="1346">
        <f t="shared" si="2"/>
        <v>44.74</v>
      </c>
    </row>
    <row r="138" spans="1:8" ht="34.5" customHeight="1">
      <c r="A138" s="1369"/>
      <c r="B138" s="43"/>
      <c r="C138" s="1369"/>
      <c r="D138" s="1379">
        <v>4740</v>
      </c>
      <c r="E138" s="1406" t="s">
        <v>318</v>
      </c>
      <c r="F138" s="1345">
        <v>2000</v>
      </c>
      <c r="G138" s="441">
        <v>609</v>
      </c>
      <c r="H138" s="1346">
        <f t="shared" si="2"/>
        <v>30.45</v>
      </c>
    </row>
    <row r="139" spans="1:8" ht="37.5" customHeight="1">
      <c r="A139" s="1369"/>
      <c r="B139" s="43"/>
      <c r="C139" s="1379"/>
      <c r="D139" s="1379">
        <v>4750</v>
      </c>
      <c r="E139" s="1406" t="s">
        <v>329</v>
      </c>
      <c r="F139" s="1345">
        <v>14500</v>
      </c>
      <c r="G139" s="441">
        <v>6508</v>
      </c>
      <c r="H139" s="1346">
        <f t="shared" si="2"/>
        <v>44.88275862068966</v>
      </c>
    </row>
    <row r="140" spans="1:8" ht="37.5" customHeight="1">
      <c r="A140" s="1369"/>
      <c r="B140" s="43"/>
      <c r="C140" s="1356">
        <v>75022</v>
      </c>
      <c r="D140" s="1357" t="s">
        <v>330</v>
      </c>
      <c r="E140" s="1358"/>
      <c r="F140" s="1348">
        <v>392500</v>
      </c>
      <c r="G140" s="441">
        <v>174367</v>
      </c>
      <c r="H140" s="1346">
        <f t="shared" si="2"/>
        <v>44.42471337579618</v>
      </c>
    </row>
    <row r="141" spans="1:8" ht="30.75" customHeight="1">
      <c r="A141" s="1369"/>
      <c r="B141" s="43"/>
      <c r="C141" s="1441"/>
      <c r="D141" s="1379">
        <v>3030</v>
      </c>
      <c r="E141" s="1406" t="s">
        <v>331</v>
      </c>
      <c r="F141" s="1403">
        <v>297580</v>
      </c>
      <c r="G141" s="441">
        <v>124536</v>
      </c>
      <c r="H141" s="1346">
        <f t="shared" si="2"/>
        <v>41.84958666577055</v>
      </c>
    </row>
    <row r="142" spans="1:8" s="1244" customFormat="1" ht="38.25" customHeight="1">
      <c r="A142" s="1379"/>
      <c r="B142" s="521"/>
      <c r="C142" s="1442"/>
      <c r="D142" s="1363">
        <v>4210</v>
      </c>
      <c r="E142" s="1364" t="s">
        <v>268</v>
      </c>
      <c r="F142" s="1372">
        <v>17500</v>
      </c>
      <c r="G142" s="1423">
        <v>6090</v>
      </c>
      <c r="H142" s="1346">
        <f t="shared" si="2"/>
        <v>34.8</v>
      </c>
    </row>
    <row r="143" spans="1:8" ht="33" customHeight="1">
      <c r="A143" s="1369"/>
      <c r="B143" s="43"/>
      <c r="C143" s="1441"/>
      <c r="D143" s="1379">
        <v>4300</v>
      </c>
      <c r="E143" s="1406" t="s">
        <v>275</v>
      </c>
      <c r="F143" s="1403">
        <v>24120</v>
      </c>
      <c r="G143" s="321">
        <v>14015</v>
      </c>
      <c r="H143" s="1394">
        <f t="shared" si="2"/>
        <v>58.10530679933665</v>
      </c>
    </row>
    <row r="144" spans="1:8" ht="36" customHeight="1">
      <c r="A144" s="1369"/>
      <c r="B144" s="43"/>
      <c r="C144" s="1441"/>
      <c r="D144" s="1363">
        <v>4360</v>
      </c>
      <c r="E144" s="1364" t="s">
        <v>332</v>
      </c>
      <c r="F144" s="1372">
        <v>1600</v>
      </c>
      <c r="G144" s="441">
        <v>534</v>
      </c>
      <c r="H144" s="1346">
        <f t="shared" si="2"/>
        <v>33.375</v>
      </c>
    </row>
    <row r="145" spans="1:8" ht="32.25" customHeight="1">
      <c r="A145" s="1369"/>
      <c r="B145" s="43"/>
      <c r="C145" s="1441"/>
      <c r="D145" s="1363">
        <v>4410</v>
      </c>
      <c r="E145" s="1364" t="s">
        <v>314</v>
      </c>
      <c r="F145" s="1372">
        <v>2200</v>
      </c>
      <c r="G145" s="441">
        <v>465</v>
      </c>
      <c r="H145" s="1346">
        <f t="shared" si="2"/>
        <v>21.136363636363637</v>
      </c>
    </row>
    <row r="146" spans="1:8" ht="33" customHeight="1">
      <c r="A146" s="1396"/>
      <c r="B146" s="493"/>
      <c r="C146" s="1396"/>
      <c r="D146" s="1363">
        <v>4420</v>
      </c>
      <c r="E146" s="1364" t="s">
        <v>333</v>
      </c>
      <c r="F146" s="1372">
        <v>3000</v>
      </c>
      <c r="G146" s="584" t="s">
        <v>989</v>
      </c>
      <c r="H146" s="442" t="s">
        <v>989</v>
      </c>
    </row>
    <row r="147" spans="1:8" ht="33.75" customHeight="1">
      <c r="A147" s="1396"/>
      <c r="B147" s="493"/>
      <c r="C147" s="1396"/>
      <c r="D147" s="1379">
        <v>4740</v>
      </c>
      <c r="E147" s="1406" t="s">
        <v>318</v>
      </c>
      <c r="F147" s="1403">
        <v>10000</v>
      </c>
      <c r="G147" s="441">
        <v>27</v>
      </c>
      <c r="H147" s="1346">
        <f t="shared" si="2"/>
        <v>0.27</v>
      </c>
    </row>
    <row r="148" spans="1:8" ht="30.75" customHeight="1">
      <c r="A148" s="1369"/>
      <c r="B148" s="43"/>
      <c r="C148" s="1405"/>
      <c r="D148" s="1379">
        <v>6060</v>
      </c>
      <c r="E148" s="1406" t="s">
        <v>334</v>
      </c>
      <c r="F148" s="1392">
        <v>36500</v>
      </c>
      <c r="G148" s="441">
        <v>28700</v>
      </c>
      <c r="H148" s="1346">
        <f t="shared" si="2"/>
        <v>78.63013698630137</v>
      </c>
    </row>
    <row r="149" spans="1:8" s="1244" customFormat="1" ht="30.75" customHeight="1">
      <c r="A149" s="1369"/>
      <c r="B149" s="43"/>
      <c r="C149" s="1370">
        <v>75023</v>
      </c>
      <c r="D149" s="1402" t="s">
        <v>335</v>
      </c>
      <c r="E149" s="1414"/>
      <c r="F149" s="1345">
        <v>6481673</v>
      </c>
      <c r="G149" s="1443">
        <v>2160779</v>
      </c>
      <c r="H149" s="1394">
        <f t="shared" si="2"/>
        <v>33.336748089575025</v>
      </c>
    </row>
    <row r="150" spans="1:8" ht="24" customHeight="1">
      <c r="A150" s="1373"/>
      <c r="B150" s="1431"/>
      <c r="C150" s="1444"/>
      <c r="D150" s="1429">
        <v>3020</v>
      </c>
      <c r="E150" s="1364" t="s">
        <v>303</v>
      </c>
      <c r="F150" s="1372">
        <v>36357</v>
      </c>
      <c r="G150" s="441">
        <v>14434</v>
      </c>
      <c r="H150" s="1346">
        <f t="shared" si="2"/>
        <v>39.70074538603295</v>
      </c>
    </row>
    <row r="151" spans="1:8" ht="30.75" customHeight="1">
      <c r="A151" s="1373"/>
      <c r="B151" s="1431"/>
      <c r="C151" s="1444"/>
      <c r="D151" s="1429">
        <v>4010</v>
      </c>
      <c r="E151" s="1364" t="s">
        <v>274</v>
      </c>
      <c r="F151" s="1372">
        <v>2893996</v>
      </c>
      <c r="G151" s="441">
        <v>1281565</v>
      </c>
      <c r="H151" s="1346">
        <f t="shared" si="2"/>
        <v>44.283578830102044</v>
      </c>
    </row>
    <row r="152" spans="1:8" ht="27.75" customHeight="1">
      <c r="A152" s="1373"/>
      <c r="B152" s="1431"/>
      <c r="C152" s="1444"/>
      <c r="D152" s="1429">
        <v>4040</v>
      </c>
      <c r="E152" s="1364" t="s">
        <v>304</v>
      </c>
      <c r="F152" s="1372">
        <v>225554</v>
      </c>
      <c r="G152" s="441">
        <v>206804</v>
      </c>
      <c r="H152" s="1346">
        <f t="shared" si="2"/>
        <v>91.6871347881217</v>
      </c>
    </row>
    <row r="153" spans="1:8" s="1244" customFormat="1" ht="29.25" customHeight="1">
      <c r="A153" s="1373"/>
      <c r="B153" s="1431"/>
      <c r="C153" s="1444"/>
      <c r="D153" s="1429">
        <v>4110</v>
      </c>
      <c r="E153" s="1364" t="s">
        <v>305</v>
      </c>
      <c r="F153" s="1372">
        <v>463238</v>
      </c>
      <c r="G153" s="1423">
        <v>220489</v>
      </c>
      <c r="H153" s="1346">
        <f t="shared" si="2"/>
        <v>47.59734736787569</v>
      </c>
    </row>
    <row r="154" spans="1:8" s="1244" customFormat="1" ht="29.25" customHeight="1">
      <c r="A154" s="1373"/>
      <c r="B154" s="1431"/>
      <c r="C154" s="1444"/>
      <c r="D154" s="1442">
        <v>4120</v>
      </c>
      <c r="E154" s="1406" t="s">
        <v>306</v>
      </c>
      <c r="F154" s="1403">
        <v>74715</v>
      </c>
      <c r="G154" s="1423">
        <v>36254</v>
      </c>
      <c r="H154" s="1346">
        <f t="shared" si="2"/>
        <v>48.5230542729037</v>
      </c>
    </row>
    <row r="155" spans="1:8" ht="34.5" customHeight="1">
      <c r="A155" s="1369"/>
      <c r="B155" s="1431"/>
      <c r="C155" s="1431"/>
      <c r="D155" s="1442">
        <v>4140</v>
      </c>
      <c r="E155" s="1406" t="s">
        <v>336</v>
      </c>
      <c r="F155" s="1403">
        <v>20400</v>
      </c>
      <c r="G155" s="441">
        <v>121</v>
      </c>
      <c r="H155" s="1346">
        <f t="shared" si="2"/>
        <v>0.5931372549019608</v>
      </c>
    </row>
    <row r="156" spans="1:8" ht="28.5" customHeight="1">
      <c r="A156" s="1373"/>
      <c r="B156" s="1431"/>
      <c r="C156" s="1444"/>
      <c r="D156" s="1429">
        <v>4170</v>
      </c>
      <c r="E156" s="1364" t="s">
        <v>284</v>
      </c>
      <c r="F156" s="1372">
        <v>20000</v>
      </c>
      <c r="G156" s="441">
        <v>7182</v>
      </c>
      <c r="H156" s="1346">
        <f t="shared" si="2"/>
        <v>35.91</v>
      </c>
    </row>
    <row r="157" spans="1:8" ht="30.75" customHeight="1">
      <c r="A157" s="1373"/>
      <c r="B157" s="1431"/>
      <c r="C157" s="1444"/>
      <c r="D157" s="1429">
        <v>4210</v>
      </c>
      <c r="E157" s="1364" t="s">
        <v>268</v>
      </c>
      <c r="F157" s="1372">
        <v>208760</v>
      </c>
      <c r="G157" s="441">
        <v>37302</v>
      </c>
      <c r="H157" s="1346">
        <f aca="true" t="shared" si="3" ref="H157:H216">G157*100/F157</f>
        <v>17.868365587277257</v>
      </c>
    </row>
    <row r="158" spans="1:8" ht="30" customHeight="1">
      <c r="A158" s="1369"/>
      <c r="B158" s="1396"/>
      <c r="C158" s="1369"/>
      <c r="D158" s="1429">
        <v>4260</v>
      </c>
      <c r="E158" s="1364" t="s">
        <v>307</v>
      </c>
      <c r="F158" s="1372">
        <v>103000</v>
      </c>
      <c r="G158" s="441">
        <v>54868</v>
      </c>
      <c r="H158" s="1346">
        <f t="shared" si="3"/>
        <v>53.26990291262136</v>
      </c>
    </row>
    <row r="159" spans="1:8" ht="30" customHeight="1">
      <c r="A159" s="1396"/>
      <c r="B159" s="1396"/>
      <c r="C159" s="1396"/>
      <c r="D159" s="1363">
        <v>4270</v>
      </c>
      <c r="E159" s="1364" t="s">
        <v>337</v>
      </c>
      <c r="F159" s="1348">
        <v>523000</v>
      </c>
      <c r="G159" s="441">
        <v>69693</v>
      </c>
      <c r="H159" s="1346">
        <f t="shared" si="3"/>
        <v>13.325621414913957</v>
      </c>
    </row>
    <row r="160" spans="1:8" ht="31.5" customHeight="1">
      <c r="A160" s="1396"/>
      <c r="B160" s="1396"/>
      <c r="C160" s="1396"/>
      <c r="D160" s="1363">
        <v>4280</v>
      </c>
      <c r="E160" s="1364" t="s">
        <v>309</v>
      </c>
      <c r="F160" s="1348">
        <v>3380</v>
      </c>
      <c r="G160" s="441">
        <v>620</v>
      </c>
      <c r="H160" s="1346">
        <f t="shared" si="3"/>
        <v>18.34319526627219</v>
      </c>
    </row>
    <row r="161" spans="1:8" ht="30.75" customHeight="1">
      <c r="A161" s="1396"/>
      <c r="B161" s="1396"/>
      <c r="C161" s="1396"/>
      <c r="D161" s="1363">
        <v>4300</v>
      </c>
      <c r="E161" s="1364" t="s">
        <v>275</v>
      </c>
      <c r="F161" s="1372">
        <v>109945</v>
      </c>
      <c r="G161" s="441">
        <v>27780</v>
      </c>
      <c r="H161" s="1346">
        <f t="shared" si="3"/>
        <v>25.26717904406749</v>
      </c>
    </row>
    <row r="162" spans="1:8" ht="32.25" customHeight="1">
      <c r="A162" s="1396"/>
      <c r="B162" s="1396"/>
      <c r="C162" s="1396"/>
      <c r="D162" s="1379">
        <v>4350</v>
      </c>
      <c r="E162" s="1406" t="s">
        <v>310</v>
      </c>
      <c r="F162" s="1403">
        <v>50650</v>
      </c>
      <c r="G162" s="321">
        <v>12371</v>
      </c>
      <c r="H162" s="1394">
        <f t="shared" si="3"/>
        <v>24.424481737413622</v>
      </c>
    </row>
    <row r="163" spans="1:8" ht="41.25" customHeight="1">
      <c r="A163" s="1396"/>
      <c r="B163" s="1396"/>
      <c r="C163" s="1396"/>
      <c r="D163" s="1363">
        <v>4360</v>
      </c>
      <c r="E163" s="1364" t="s">
        <v>311</v>
      </c>
      <c r="F163" s="1372">
        <v>13000</v>
      </c>
      <c r="G163" s="441">
        <v>4281</v>
      </c>
      <c r="H163" s="1346">
        <f t="shared" si="3"/>
        <v>32.93076923076923</v>
      </c>
    </row>
    <row r="164" spans="1:8" ht="45.75" customHeight="1">
      <c r="A164" s="1396"/>
      <c r="B164" s="1396"/>
      <c r="C164" s="1396"/>
      <c r="D164" s="1363">
        <v>4370</v>
      </c>
      <c r="E164" s="1364" t="s">
        <v>312</v>
      </c>
      <c r="F164" s="1372">
        <v>20000</v>
      </c>
      <c r="G164" s="441">
        <v>7560</v>
      </c>
      <c r="H164" s="1346">
        <f t="shared" si="3"/>
        <v>37.8</v>
      </c>
    </row>
    <row r="165" spans="1:8" ht="29.25" customHeight="1">
      <c r="A165" s="1445"/>
      <c r="B165" s="1445"/>
      <c r="C165" s="1379"/>
      <c r="D165" s="1429">
        <v>4380</v>
      </c>
      <c r="E165" s="1364" t="s">
        <v>328</v>
      </c>
      <c r="F165" s="1372">
        <v>700</v>
      </c>
      <c r="G165" s="584" t="s">
        <v>989</v>
      </c>
      <c r="H165" s="442" t="s">
        <v>989</v>
      </c>
    </row>
    <row r="166" spans="1:8" ht="33.75" customHeight="1">
      <c r="A166" s="1373"/>
      <c r="B166" s="1373"/>
      <c r="C166" s="1369"/>
      <c r="D166" s="1442">
        <v>4410</v>
      </c>
      <c r="E166" s="1406" t="s">
        <v>314</v>
      </c>
      <c r="F166" s="1403">
        <v>28000</v>
      </c>
      <c r="G166" s="321">
        <v>10511</v>
      </c>
      <c r="H166" s="1394">
        <f t="shared" si="3"/>
        <v>37.53928571428571</v>
      </c>
    </row>
    <row r="167" spans="1:8" ht="27" customHeight="1">
      <c r="A167" s="1373"/>
      <c r="B167" s="1373"/>
      <c r="C167" s="1369"/>
      <c r="D167" s="1442">
        <v>4420</v>
      </c>
      <c r="E167" s="1406" t="s">
        <v>333</v>
      </c>
      <c r="F167" s="1345">
        <v>4000</v>
      </c>
      <c r="G167" s="441">
        <v>536</v>
      </c>
      <c r="H167" s="1346">
        <f t="shared" si="3"/>
        <v>13.4</v>
      </c>
    </row>
    <row r="168" spans="1:8" ht="24" customHeight="1">
      <c r="A168" s="1373"/>
      <c r="B168" s="1373"/>
      <c r="C168" s="1369"/>
      <c r="D168" s="1442">
        <v>4430</v>
      </c>
      <c r="E168" s="1406" t="s">
        <v>276</v>
      </c>
      <c r="F168" s="1403">
        <v>23000</v>
      </c>
      <c r="G168" s="441">
        <v>13831</v>
      </c>
      <c r="H168" s="1346">
        <f t="shared" si="3"/>
        <v>60.13478260869565</v>
      </c>
    </row>
    <row r="169" spans="1:8" ht="33" customHeight="1">
      <c r="A169" s="1373"/>
      <c r="B169" s="1373"/>
      <c r="C169" s="1369"/>
      <c r="D169" s="1429">
        <v>4440</v>
      </c>
      <c r="E169" s="1364" t="s">
        <v>315</v>
      </c>
      <c r="F169" s="1372">
        <v>99878</v>
      </c>
      <c r="G169" s="441">
        <v>94884</v>
      </c>
      <c r="H169" s="1346">
        <f t="shared" si="3"/>
        <v>94.99989987785098</v>
      </c>
    </row>
    <row r="170" spans="1:8" ht="24" customHeight="1">
      <c r="A170" s="1373"/>
      <c r="B170" s="1373"/>
      <c r="C170" s="1369"/>
      <c r="D170" s="1429">
        <v>4580</v>
      </c>
      <c r="E170" s="1364" t="s">
        <v>913</v>
      </c>
      <c r="F170" s="1372">
        <v>8</v>
      </c>
      <c r="G170" s="444" t="s">
        <v>989</v>
      </c>
      <c r="H170" s="445" t="s">
        <v>989</v>
      </c>
    </row>
    <row r="171" spans="1:8" ht="39.75" customHeight="1">
      <c r="A171" s="1373"/>
      <c r="B171" s="1373"/>
      <c r="C171" s="1369"/>
      <c r="D171" s="1429">
        <v>4700</v>
      </c>
      <c r="E171" s="1364" t="s">
        <v>317</v>
      </c>
      <c r="F171" s="1372">
        <v>25000</v>
      </c>
      <c r="G171" s="441">
        <v>13068</v>
      </c>
      <c r="H171" s="1346">
        <f t="shared" si="3"/>
        <v>52.272</v>
      </c>
    </row>
    <row r="172" spans="1:8" ht="35.25" customHeight="1">
      <c r="A172" s="1369"/>
      <c r="B172" s="1369"/>
      <c r="C172" s="1369"/>
      <c r="D172" s="1363">
        <v>4740</v>
      </c>
      <c r="E172" s="1364" t="s">
        <v>318</v>
      </c>
      <c r="F172" s="1372">
        <v>25000</v>
      </c>
      <c r="G172" s="441">
        <v>3153</v>
      </c>
      <c r="H172" s="1346">
        <f t="shared" si="3"/>
        <v>12.612</v>
      </c>
    </row>
    <row r="173" spans="1:8" ht="33.75" customHeight="1">
      <c r="A173" s="1373"/>
      <c r="B173" s="1373"/>
      <c r="C173" s="1369"/>
      <c r="D173" s="1442">
        <v>4750</v>
      </c>
      <c r="E173" s="1406" t="s">
        <v>329</v>
      </c>
      <c r="F173" s="1403">
        <v>163500</v>
      </c>
      <c r="G173" s="441">
        <v>35310</v>
      </c>
      <c r="H173" s="1346">
        <f t="shared" si="3"/>
        <v>21.59633027522936</v>
      </c>
    </row>
    <row r="174" spans="1:8" ht="30" customHeight="1">
      <c r="A174" s="1373"/>
      <c r="B174" s="1373"/>
      <c r="C174" s="1369"/>
      <c r="D174" s="1429">
        <v>6050</v>
      </c>
      <c r="E174" s="1364" t="s">
        <v>300</v>
      </c>
      <c r="F174" s="1372">
        <v>1176592</v>
      </c>
      <c r="G174" s="584" t="s">
        <v>989</v>
      </c>
      <c r="H174" s="445" t="s">
        <v>989</v>
      </c>
    </row>
    <row r="175" spans="1:8" ht="32.25" customHeight="1">
      <c r="A175" s="1373"/>
      <c r="B175" s="1373"/>
      <c r="C175" s="1379"/>
      <c r="D175" s="1429">
        <v>6060</v>
      </c>
      <c r="E175" s="1364" t="s">
        <v>334</v>
      </c>
      <c r="F175" s="1348">
        <v>170000</v>
      </c>
      <c r="G175" s="441">
        <v>8162</v>
      </c>
      <c r="H175" s="1346">
        <f t="shared" si="3"/>
        <v>4.801176470588235</v>
      </c>
    </row>
    <row r="176" spans="1:8" ht="28.5" customHeight="1">
      <c r="A176" s="1373"/>
      <c r="B176" s="1369"/>
      <c r="C176" s="43">
        <v>75075</v>
      </c>
      <c r="D176" s="1446" t="s">
        <v>338</v>
      </c>
      <c r="E176" s="1446"/>
      <c r="F176" s="1447">
        <v>450500</v>
      </c>
      <c r="G176" s="321">
        <v>148007</v>
      </c>
      <c r="H176" s="1394">
        <f t="shared" si="3"/>
        <v>32.85394006659268</v>
      </c>
    </row>
    <row r="177" spans="1:8" ht="60" customHeight="1">
      <c r="A177" s="1373"/>
      <c r="B177" s="1373"/>
      <c r="C177" s="43"/>
      <c r="D177" s="1448">
        <v>2310</v>
      </c>
      <c r="E177" s="1449" t="s">
        <v>339</v>
      </c>
      <c r="F177" s="471">
        <v>3658</v>
      </c>
      <c r="G177" s="441">
        <v>3658</v>
      </c>
      <c r="H177" s="1346">
        <f t="shared" si="3"/>
        <v>100</v>
      </c>
    </row>
    <row r="178" spans="1:8" ht="24.75" customHeight="1">
      <c r="A178" s="1373"/>
      <c r="B178" s="1373"/>
      <c r="C178" s="493"/>
      <c r="D178" s="157">
        <v>4170</v>
      </c>
      <c r="E178" s="10" t="s">
        <v>284</v>
      </c>
      <c r="F178" s="471">
        <v>18500</v>
      </c>
      <c r="G178" s="441">
        <v>5800</v>
      </c>
      <c r="H178" s="1346">
        <f t="shared" si="3"/>
        <v>31.35135135135135</v>
      </c>
    </row>
    <row r="179" spans="1:8" ht="26.25" customHeight="1">
      <c r="A179" s="1369"/>
      <c r="B179" s="1441"/>
      <c r="C179" s="493"/>
      <c r="D179" s="1450" t="s">
        <v>340</v>
      </c>
      <c r="E179" s="34" t="s">
        <v>268</v>
      </c>
      <c r="F179" s="321">
        <v>20000</v>
      </c>
      <c r="G179" s="441">
        <v>16753</v>
      </c>
      <c r="H179" s="1346">
        <f t="shared" si="3"/>
        <v>83.765</v>
      </c>
    </row>
    <row r="180" spans="1:8" ht="27.75" customHeight="1">
      <c r="A180" s="1369"/>
      <c r="B180" s="1441"/>
      <c r="C180" s="493"/>
      <c r="D180" s="1451" t="s">
        <v>341</v>
      </c>
      <c r="E180" s="10" t="s">
        <v>307</v>
      </c>
      <c r="F180" s="441">
        <v>1500</v>
      </c>
      <c r="G180" s="584" t="s">
        <v>989</v>
      </c>
      <c r="H180" s="442" t="s">
        <v>989</v>
      </c>
    </row>
    <row r="181" spans="1:8" ht="27" customHeight="1">
      <c r="A181" s="1396"/>
      <c r="B181" s="1396"/>
      <c r="C181" s="493"/>
      <c r="D181" s="1451" t="s">
        <v>342</v>
      </c>
      <c r="E181" s="10" t="s">
        <v>275</v>
      </c>
      <c r="F181" s="471">
        <v>312000</v>
      </c>
      <c r="G181" s="441">
        <v>93404</v>
      </c>
      <c r="H181" s="1346">
        <f t="shared" si="3"/>
        <v>29.93717948717949</v>
      </c>
    </row>
    <row r="182" spans="1:8" ht="30" customHeight="1">
      <c r="A182" s="1396"/>
      <c r="B182" s="1396"/>
      <c r="C182" s="493"/>
      <c r="D182" s="1451" t="s">
        <v>343</v>
      </c>
      <c r="E182" s="10" t="s">
        <v>314</v>
      </c>
      <c r="F182" s="471">
        <v>1500</v>
      </c>
      <c r="G182" s="441">
        <v>625</v>
      </c>
      <c r="H182" s="1346">
        <f t="shared" si="3"/>
        <v>41.666666666666664</v>
      </c>
    </row>
    <row r="183" spans="1:8" s="1244" customFormat="1" ht="28.5" customHeight="1">
      <c r="A183" s="1396"/>
      <c r="B183" s="1396"/>
      <c r="C183" s="493"/>
      <c r="D183" s="1451" t="s">
        <v>344</v>
      </c>
      <c r="E183" s="10" t="s">
        <v>333</v>
      </c>
      <c r="F183" s="441">
        <v>7000</v>
      </c>
      <c r="G183" s="1423">
        <v>4560</v>
      </c>
      <c r="H183" s="1346">
        <f t="shared" si="3"/>
        <v>65.14285714285714</v>
      </c>
    </row>
    <row r="184" spans="1:8" ht="27" customHeight="1">
      <c r="A184" s="1396"/>
      <c r="B184" s="1396"/>
      <c r="C184" s="493"/>
      <c r="D184" s="1450" t="s">
        <v>345</v>
      </c>
      <c r="E184" s="34" t="s">
        <v>276</v>
      </c>
      <c r="F184" s="321">
        <v>79342</v>
      </c>
      <c r="G184" s="441">
        <v>22977</v>
      </c>
      <c r="H184" s="1346">
        <f t="shared" si="3"/>
        <v>28.95944140556074</v>
      </c>
    </row>
    <row r="185" spans="1:8" ht="41.25" customHeight="1">
      <c r="A185" s="1396"/>
      <c r="B185" s="1396"/>
      <c r="C185" s="493"/>
      <c r="D185" s="1451" t="s">
        <v>346</v>
      </c>
      <c r="E185" s="10" t="s">
        <v>318</v>
      </c>
      <c r="F185" s="441">
        <v>1000</v>
      </c>
      <c r="G185" s="441">
        <v>231</v>
      </c>
      <c r="H185" s="1346">
        <f t="shared" si="3"/>
        <v>23.1</v>
      </c>
    </row>
    <row r="186" spans="1:8" ht="36.75" customHeight="1">
      <c r="A186" s="1396"/>
      <c r="B186" s="1396"/>
      <c r="C186" s="493"/>
      <c r="D186" s="1450" t="s">
        <v>347</v>
      </c>
      <c r="E186" s="34" t="s">
        <v>348</v>
      </c>
      <c r="F186" s="321">
        <v>2000</v>
      </c>
      <c r="G186" s="701" t="s">
        <v>989</v>
      </c>
      <c r="H186" s="445" t="s">
        <v>989</v>
      </c>
    </row>
    <row r="187" spans="1:8" ht="36" customHeight="1">
      <c r="A187" s="1396"/>
      <c r="B187" s="1405"/>
      <c r="C187" s="486"/>
      <c r="D187" s="1451" t="s">
        <v>349</v>
      </c>
      <c r="E187" s="10" t="s">
        <v>334</v>
      </c>
      <c r="F187" s="441">
        <v>4000</v>
      </c>
      <c r="G187" s="584" t="s">
        <v>989</v>
      </c>
      <c r="H187" s="445" t="s">
        <v>989</v>
      </c>
    </row>
    <row r="188" spans="1:8" ht="27" customHeight="1">
      <c r="A188" s="1396"/>
      <c r="B188" s="1375" t="s">
        <v>350</v>
      </c>
      <c r="C188" s="1376"/>
      <c r="D188" s="1376"/>
      <c r="E188" s="1377"/>
      <c r="F188" s="321">
        <v>6449792</v>
      </c>
      <c r="G188" s="441">
        <v>2700969</v>
      </c>
      <c r="H188" s="1346">
        <f t="shared" si="3"/>
        <v>41.87683881898827</v>
      </c>
    </row>
    <row r="189" spans="1:8" ht="25.5" customHeight="1">
      <c r="A189" s="1405"/>
      <c r="B189" s="1434"/>
      <c r="C189" s="1452" t="s">
        <v>292</v>
      </c>
      <c r="D189" s="1452"/>
      <c r="E189" s="191"/>
      <c r="F189" s="321">
        <v>3517876</v>
      </c>
      <c r="G189" s="441">
        <v>1683204</v>
      </c>
      <c r="H189" s="1346">
        <f t="shared" si="3"/>
        <v>47.84716687000906</v>
      </c>
    </row>
    <row r="190" spans="1:8" ht="27" customHeight="1">
      <c r="A190" s="1396"/>
      <c r="B190" s="1453"/>
      <c r="C190" s="1454" t="s">
        <v>351</v>
      </c>
      <c r="D190" s="1454"/>
      <c r="E190" s="199"/>
      <c r="F190" s="321">
        <v>595471</v>
      </c>
      <c r="G190" s="321">
        <v>288975</v>
      </c>
      <c r="H190" s="1394">
        <f t="shared" si="3"/>
        <v>48.52881164657893</v>
      </c>
    </row>
    <row r="191" spans="1:8" ht="21" customHeight="1">
      <c r="A191" s="1396"/>
      <c r="B191" s="1434"/>
      <c r="C191" s="1452" t="s">
        <v>352</v>
      </c>
      <c r="D191" s="1452"/>
      <c r="E191" s="191"/>
      <c r="F191" s="321">
        <v>3658</v>
      </c>
      <c r="G191" s="441">
        <v>3658</v>
      </c>
      <c r="H191" s="1346">
        <f t="shared" si="3"/>
        <v>100</v>
      </c>
    </row>
    <row r="192" spans="1:8" ht="27" customHeight="1">
      <c r="A192" s="1396"/>
      <c r="B192" s="1434"/>
      <c r="C192" s="1452" t="s">
        <v>353</v>
      </c>
      <c r="D192" s="1452"/>
      <c r="E192" s="191"/>
      <c r="F192" s="321">
        <v>535000</v>
      </c>
      <c r="G192" s="441">
        <v>70425</v>
      </c>
      <c r="H192" s="1346">
        <f t="shared" si="3"/>
        <v>13.163551401869158</v>
      </c>
    </row>
    <row r="193" spans="1:8" ht="27" customHeight="1">
      <c r="A193" s="1396"/>
      <c r="B193" s="1434"/>
      <c r="C193" s="1452" t="s">
        <v>354</v>
      </c>
      <c r="D193" s="1452"/>
      <c r="E193" s="191"/>
      <c r="F193" s="321">
        <v>1797787</v>
      </c>
      <c r="G193" s="441">
        <v>654707</v>
      </c>
      <c r="H193" s="1346">
        <f t="shared" si="3"/>
        <v>36.41738426187307</v>
      </c>
    </row>
    <row r="194" spans="1:8" ht="27" customHeight="1">
      <c r="A194" s="1396"/>
      <c r="B194" s="1375" t="s">
        <v>296</v>
      </c>
      <c r="C194" s="1376"/>
      <c r="D194" s="1376"/>
      <c r="E194" s="1377"/>
      <c r="F194" s="321">
        <v>1387092</v>
      </c>
      <c r="G194" s="441">
        <v>36862</v>
      </c>
      <c r="H194" s="1346">
        <f t="shared" si="3"/>
        <v>2.657502170007469</v>
      </c>
    </row>
    <row r="195" spans="1:8" ht="27" customHeight="1">
      <c r="A195" s="1396"/>
      <c r="B195" s="1375" t="s">
        <v>297</v>
      </c>
      <c r="C195" s="1376"/>
      <c r="D195" s="1376"/>
      <c r="E195" s="1377"/>
      <c r="F195" s="321">
        <v>7836884</v>
      </c>
      <c r="G195" s="441">
        <v>2737831</v>
      </c>
      <c r="H195" s="1346">
        <f t="shared" si="3"/>
        <v>34.93519873459911</v>
      </c>
    </row>
    <row r="196" spans="1:8" ht="41.25" customHeight="1">
      <c r="A196" s="1349" t="s">
        <v>965</v>
      </c>
      <c r="B196" s="1380">
        <v>751</v>
      </c>
      <c r="C196" s="1455" t="s">
        <v>937</v>
      </c>
      <c r="D196" s="1455"/>
      <c r="E196" s="1455"/>
      <c r="F196" s="1456">
        <v>40230</v>
      </c>
      <c r="G196" s="452">
        <v>37934</v>
      </c>
      <c r="H196" s="1353">
        <f>G196*100/F196</f>
        <v>94.29281630623913</v>
      </c>
    </row>
    <row r="197" spans="1:8" ht="39" customHeight="1">
      <c r="A197" s="1457"/>
      <c r="B197" s="1458"/>
      <c r="C197" s="1356">
        <v>75101</v>
      </c>
      <c r="D197" s="1357" t="s">
        <v>355</v>
      </c>
      <c r="E197" s="1357"/>
      <c r="F197" s="1372">
        <v>4312</v>
      </c>
      <c r="G197" s="441">
        <v>2154</v>
      </c>
      <c r="H197" s="1346">
        <f t="shared" si="3"/>
        <v>49.95361781076067</v>
      </c>
    </row>
    <row r="198" spans="1:8" ht="24.75" customHeight="1">
      <c r="A198" s="1457"/>
      <c r="B198" s="1458"/>
      <c r="C198" s="1458"/>
      <c r="D198" s="1361">
        <v>4210</v>
      </c>
      <c r="E198" s="1364" t="s">
        <v>268</v>
      </c>
      <c r="F198" s="1348">
        <v>2312</v>
      </c>
      <c r="G198" s="441">
        <v>1156</v>
      </c>
      <c r="H198" s="1346">
        <f t="shared" si="3"/>
        <v>50</v>
      </c>
    </row>
    <row r="199" spans="1:8" ht="35.25" customHeight="1">
      <c r="A199" s="1457"/>
      <c r="B199" s="1458"/>
      <c r="C199" s="1459"/>
      <c r="D199" s="1363">
        <v>4300</v>
      </c>
      <c r="E199" s="1364" t="s">
        <v>275</v>
      </c>
      <c r="F199" s="1372">
        <v>2000</v>
      </c>
      <c r="G199" s="441">
        <v>998</v>
      </c>
      <c r="H199" s="1346">
        <f t="shared" si="3"/>
        <v>49.9</v>
      </c>
    </row>
    <row r="200" spans="1:8" ht="27" customHeight="1">
      <c r="A200" s="1347"/>
      <c r="B200" s="1370"/>
      <c r="C200" s="1370">
        <v>75113</v>
      </c>
      <c r="D200" s="1460" t="s">
        <v>1011</v>
      </c>
      <c r="E200" s="1461"/>
      <c r="F200" s="1403">
        <v>35918</v>
      </c>
      <c r="G200" s="321">
        <v>35780</v>
      </c>
      <c r="H200" s="1394">
        <f t="shared" si="3"/>
        <v>99.6157915251406</v>
      </c>
    </row>
    <row r="201" spans="1:8" ht="27.75" customHeight="1">
      <c r="A201" s="1347"/>
      <c r="B201" s="1370"/>
      <c r="C201" s="1370"/>
      <c r="D201" s="1363">
        <v>3030</v>
      </c>
      <c r="E201" s="1364" t="s">
        <v>331</v>
      </c>
      <c r="F201" s="1372">
        <v>17739</v>
      </c>
      <c r="G201" s="441">
        <v>17603</v>
      </c>
      <c r="H201" s="1346">
        <f t="shared" si="3"/>
        <v>99.23332769603698</v>
      </c>
    </row>
    <row r="202" spans="1:8" ht="28.5" customHeight="1">
      <c r="A202" s="1347"/>
      <c r="B202" s="1370"/>
      <c r="C202" s="1370"/>
      <c r="D202" s="1363">
        <v>4110</v>
      </c>
      <c r="E202" s="1364" t="s">
        <v>305</v>
      </c>
      <c r="F202" s="1372">
        <v>470</v>
      </c>
      <c r="G202" s="441">
        <v>469</v>
      </c>
      <c r="H202" s="1346">
        <f t="shared" si="3"/>
        <v>99.7872340425532</v>
      </c>
    </row>
    <row r="203" spans="1:8" ht="30" customHeight="1">
      <c r="A203" s="1347"/>
      <c r="B203" s="1370"/>
      <c r="C203" s="1370"/>
      <c r="D203" s="1363">
        <v>4120</v>
      </c>
      <c r="E203" s="1364" t="s">
        <v>306</v>
      </c>
      <c r="F203" s="1372">
        <v>76</v>
      </c>
      <c r="G203" s="441">
        <v>76</v>
      </c>
      <c r="H203" s="1346">
        <f t="shared" si="3"/>
        <v>100</v>
      </c>
    </row>
    <row r="204" spans="1:8" ht="30" customHeight="1">
      <c r="A204" s="1347"/>
      <c r="B204" s="1370"/>
      <c r="C204" s="1370"/>
      <c r="D204" s="1363">
        <v>4170</v>
      </c>
      <c r="E204" s="1364" t="s">
        <v>284</v>
      </c>
      <c r="F204" s="1372">
        <v>5500</v>
      </c>
      <c r="G204" s="441">
        <v>5500</v>
      </c>
      <c r="H204" s="1346">
        <f t="shared" si="3"/>
        <v>100</v>
      </c>
    </row>
    <row r="205" spans="1:8" ht="30" customHeight="1">
      <c r="A205" s="1347"/>
      <c r="B205" s="1370"/>
      <c r="C205" s="1370"/>
      <c r="D205" s="1363">
        <v>4210</v>
      </c>
      <c r="E205" s="1364" t="s">
        <v>268</v>
      </c>
      <c r="F205" s="1372">
        <v>10079</v>
      </c>
      <c r="G205" s="441">
        <v>10079</v>
      </c>
      <c r="H205" s="1346">
        <f t="shared" si="3"/>
        <v>100</v>
      </c>
    </row>
    <row r="206" spans="1:8" ht="31.5" customHeight="1">
      <c r="A206" s="1347"/>
      <c r="B206" s="1370"/>
      <c r="C206" s="1370"/>
      <c r="D206" s="1363">
        <v>4300</v>
      </c>
      <c r="E206" s="1364" t="s">
        <v>275</v>
      </c>
      <c r="F206" s="1372">
        <v>1040</v>
      </c>
      <c r="G206" s="441">
        <v>1040</v>
      </c>
      <c r="H206" s="1346">
        <f t="shared" si="3"/>
        <v>100</v>
      </c>
    </row>
    <row r="207" spans="1:8" ht="36" customHeight="1">
      <c r="A207" s="1347"/>
      <c r="B207" s="1370"/>
      <c r="C207" s="1370"/>
      <c r="D207" s="1363">
        <v>4740</v>
      </c>
      <c r="E207" s="1364" t="s">
        <v>356</v>
      </c>
      <c r="F207" s="1372">
        <v>443</v>
      </c>
      <c r="G207" s="441">
        <v>442</v>
      </c>
      <c r="H207" s="1346">
        <f t="shared" si="3"/>
        <v>99.77426636568849</v>
      </c>
    </row>
    <row r="208" spans="1:8" ht="34.5" customHeight="1">
      <c r="A208" s="1347"/>
      <c r="B208" s="1370"/>
      <c r="C208" s="1370"/>
      <c r="D208" s="1374">
        <v>4750</v>
      </c>
      <c r="E208" s="388" t="s">
        <v>329</v>
      </c>
      <c r="F208" s="1372">
        <v>571</v>
      </c>
      <c r="G208" s="441">
        <v>571</v>
      </c>
      <c r="H208" s="1346">
        <f t="shared" si="3"/>
        <v>100</v>
      </c>
    </row>
    <row r="209" spans="1:8" ht="24" customHeight="1">
      <c r="A209" s="1347"/>
      <c r="B209" s="1407" t="s">
        <v>357</v>
      </c>
      <c r="C209" s="1409"/>
      <c r="D209" s="1409"/>
      <c r="E209" s="1410"/>
      <c r="F209" s="1372">
        <v>40230</v>
      </c>
      <c r="G209" s="441">
        <v>37934</v>
      </c>
      <c r="H209" s="1346">
        <f t="shared" si="3"/>
        <v>94.29281630623913</v>
      </c>
    </row>
    <row r="210" spans="1:8" ht="24" customHeight="1">
      <c r="A210" s="1347"/>
      <c r="B210" s="1411"/>
      <c r="C210" s="1409" t="s">
        <v>292</v>
      </c>
      <c r="D210" s="1409"/>
      <c r="E210" s="1410"/>
      <c r="F210" s="1372">
        <v>5500</v>
      </c>
      <c r="G210" s="441">
        <v>5500</v>
      </c>
      <c r="H210" s="1346">
        <f t="shared" si="3"/>
        <v>100</v>
      </c>
    </row>
    <row r="211" spans="1:8" ht="24" customHeight="1">
      <c r="A211" s="1347"/>
      <c r="B211" s="1462"/>
      <c r="C211" s="1409" t="s">
        <v>351</v>
      </c>
      <c r="D211" s="1409"/>
      <c r="E211" s="1410"/>
      <c r="F211" s="1372">
        <v>546</v>
      </c>
      <c r="G211" s="441">
        <v>545</v>
      </c>
      <c r="H211" s="1346">
        <f t="shared" si="3"/>
        <v>99.81684981684981</v>
      </c>
    </row>
    <row r="212" spans="1:8" ht="24" customHeight="1">
      <c r="A212" s="1347"/>
      <c r="B212" s="1463"/>
      <c r="C212" s="1409" t="s">
        <v>280</v>
      </c>
      <c r="D212" s="1409"/>
      <c r="E212" s="1410"/>
      <c r="F212" s="1372">
        <v>34184</v>
      </c>
      <c r="G212" s="441">
        <v>31889</v>
      </c>
      <c r="H212" s="1346">
        <f t="shared" si="3"/>
        <v>93.2863327872689</v>
      </c>
    </row>
    <row r="213" spans="1:8" ht="37.5" customHeight="1">
      <c r="A213" s="1349" t="s">
        <v>872</v>
      </c>
      <c r="B213" s="1349">
        <v>754</v>
      </c>
      <c r="C213" s="1464" t="s">
        <v>939</v>
      </c>
      <c r="D213" s="1465"/>
      <c r="E213" s="1465"/>
      <c r="F213" s="1352">
        <v>1783737</v>
      </c>
      <c r="G213" s="452">
        <v>393909</v>
      </c>
      <c r="H213" s="1353">
        <f t="shared" si="3"/>
        <v>22.083356458939853</v>
      </c>
    </row>
    <row r="214" spans="1:8" ht="21.75" customHeight="1">
      <c r="A214" s="1373"/>
      <c r="B214" s="1380"/>
      <c r="C214" s="1374">
        <v>75404</v>
      </c>
      <c r="D214" s="1399" t="s">
        <v>358</v>
      </c>
      <c r="E214" s="1399"/>
      <c r="F214" s="1400">
        <v>20000</v>
      </c>
      <c r="G214" s="441">
        <v>20000</v>
      </c>
      <c r="H214" s="1346">
        <f t="shared" si="3"/>
        <v>100</v>
      </c>
    </row>
    <row r="215" spans="1:8" ht="27" customHeight="1">
      <c r="A215" s="1445"/>
      <c r="B215" s="1466"/>
      <c r="C215" s="1442"/>
      <c r="D215" s="1395">
        <v>3000</v>
      </c>
      <c r="E215" s="1449" t="s">
        <v>359</v>
      </c>
      <c r="F215" s="1400">
        <v>4000</v>
      </c>
      <c r="G215" s="441">
        <v>4000</v>
      </c>
      <c r="H215" s="1346">
        <f t="shared" si="3"/>
        <v>100</v>
      </c>
    </row>
    <row r="216" spans="1:8" ht="50.25" customHeight="1">
      <c r="A216" s="1373"/>
      <c r="B216" s="1380"/>
      <c r="C216" s="1467"/>
      <c r="D216" s="1379">
        <v>6170</v>
      </c>
      <c r="E216" s="1406" t="s">
        <v>360</v>
      </c>
      <c r="F216" s="1345">
        <v>16000</v>
      </c>
      <c r="G216" s="321">
        <v>16000</v>
      </c>
      <c r="H216" s="1394">
        <f t="shared" si="3"/>
        <v>100</v>
      </c>
    </row>
    <row r="217" spans="1:8" ht="32.25" customHeight="1">
      <c r="A217" s="1373"/>
      <c r="B217" s="1380"/>
      <c r="C217" s="1374">
        <v>75406</v>
      </c>
      <c r="D217" s="1375" t="s">
        <v>361</v>
      </c>
      <c r="E217" s="1377"/>
      <c r="F217" s="1345">
        <v>2000</v>
      </c>
      <c r="G217" s="444" t="s">
        <v>989</v>
      </c>
      <c r="H217" s="445" t="s">
        <v>989</v>
      </c>
    </row>
    <row r="218" spans="1:8" ht="32.25" customHeight="1">
      <c r="A218" s="1373"/>
      <c r="B218" s="1380"/>
      <c r="C218" s="1467"/>
      <c r="D218" s="1468">
        <v>3000</v>
      </c>
      <c r="E218" s="1406" t="s">
        <v>359</v>
      </c>
      <c r="F218" s="1345">
        <v>2000</v>
      </c>
      <c r="G218" s="444" t="s">
        <v>989</v>
      </c>
      <c r="H218" s="445" t="s">
        <v>989</v>
      </c>
    </row>
    <row r="219" spans="1:8" ht="32.25" customHeight="1">
      <c r="A219" s="1373"/>
      <c r="B219" s="1380"/>
      <c r="C219" s="1374">
        <v>75411</v>
      </c>
      <c r="D219" s="1375" t="s">
        <v>362</v>
      </c>
      <c r="E219" s="1377"/>
      <c r="F219" s="1345">
        <v>200000</v>
      </c>
      <c r="G219" s="444" t="s">
        <v>989</v>
      </c>
      <c r="H219" s="445" t="s">
        <v>989</v>
      </c>
    </row>
    <row r="220" spans="1:8" ht="61.5" customHeight="1">
      <c r="A220" s="1373"/>
      <c r="B220" s="1380"/>
      <c r="C220" s="1467"/>
      <c r="D220" s="1468">
        <v>6300</v>
      </c>
      <c r="E220" s="1406" t="s">
        <v>282</v>
      </c>
      <c r="F220" s="1345">
        <v>200000</v>
      </c>
      <c r="G220" s="444" t="s">
        <v>989</v>
      </c>
      <c r="H220" s="445" t="s">
        <v>989</v>
      </c>
    </row>
    <row r="221" spans="1:8" ht="27" customHeight="1">
      <c r="A221" s="1373"/>
      <c r="B221" s="1380"/>
      <c r="C221" s="1356">
        <v>75412</v>
      </c>
      <c r="D221" s="1357" t="s">
        <v>1012</v>
      </c>
      <c r="E221" s="1357"/>
      <c r="F221" s="1348">
        <v>652300</v>
      </c>
      <c r="G221" s="441">
        <v>79271</v>
      </c>
      <c r="H221" s="1346">
        <f aca="true" t="shared" si="4" ref="H221:H284">G221*100/F221</f>
        <v>12.152537176145945</v>
      </c>
    </row>
    <row r="222" spans="1:8" ht="30.75" customHeight="1">
      <c r="A222" s="1373"/>
      <c r="B222" s="1380"/>
      <c r="C222" s="1370"/>
      <c r="D222" s="1469">
        <v>3020</v>
      </c>
      <c r="E222" s="1371" t="s">
        <v>303</v>
      </c>
      <c r="F222" s="1348">
        <v>30000</v>
      </c>
      <c r="G222" s="584" t="s">
        <v>989</v>
      </c>
      <c r="H222" s="442" t="s">
        <v>989</v>
      </c>
    </row>
    <row r="223" spans="1:8" ht="31.5" customHeight="1">
      <c r="A223" s="1373"/>
      <c r="B223" s="1380"/>
      <c r="C223" s="1369"/>
      <c r="D223" s="1429">
        <v>4110</v>
      </c>
      <c r="E223" s="1364" t="s">
        <v>305</v>
      </c>
      <c r="F223" s="1372">
        <v>3800</v>
      </c>
      <c r="G223" s="441">
        <v>798</v>
      </c>
      <c r="H223" s="1346">
        <f t="shared" si="4"/>
        <v>21</v>
      </c>
    </row>
    <row r="224" spans="1:8" ht="27.75" customHeight="1">
      <c r="A224" s="1373"/>
      <c r="B224" s="1380"/>
      <c r="C224" s="1369"/>
      <c r="D224" s="1429">
        <v>4170</v>
      </c>
      <c r="E224" s="1364" t="s">
        <v>284</v>
      </c>
      <c r="F224" s="1372">
        <v>36000</v>
      </c>
      <c r="G224" s="441">
        <v>15000</v>
      </c>
      <c r="H224" s="1346">
        <f t="shared" si="4"/>
        <v>41.666666666666664</v>
      </c>
    </row>
    <row r="225" spans="1:8" ht="29.25" customHeight="1">
      <c r="A225" s="1373"/>
      <c r="B225" s="1380"/>
      <c r="C225" s="1369"/>
      <c r="D225" s="1429">
        <v>4210</v>
      </c>
      <c r="E225" s="1364" t="s">
        <v>268</v>
      </c>
      <c r="F225" s="1372">
        <v>61500</v>
      </c>
      <c r="G225" s="441">
        <v>22255</v>
      </c>
      <c r="H225" s="1346">
        <f t="shared" si="4"/>
        <v>36.1869918699187</v>
      </c>
    </row>
    <row r="226" spans="1:8" ht="28.5" customHeight="1">
      <c r="A226" s="1373"/>
      <c r="B226" s="1380"/>
      <c r="C226" s="1369"/>
      <c r="D226" s="1442">
        <v>4260</v>
      </c>
      <c r="E226" s="1406" t="s">
        <v>307</v>
      </c>
      <c r="F226" s="1403">
        <v>19000</v>
      </c>
      <c r="G226" s="321">
        <v>15957</v>
      </c>
      <c r="H226" s="1394">
        <f t="shared" si="4"/>
        <v>83.98421052631579</v>
      </c>
    </row>
    <row r="227" spans="1:8" s="1244" customFormat="1" ht="27.75" customHeight="1">
      <c r="A227" s="1373"/>
      <c r="B227" s="1380"/>
      <c r="C227" s="1369"/>
      <c r="D227" s="1429">
        <v>4270</v>
      </c>
      <c r="E227" s="1364" t="s">
        <v>363</v>
      </c>
      <c r="F227" s="1372">
        <v>35000</v>
      </c>
      <c r="G227" s="1423">
        <v>5242</v>
      </c>
      <c r="H227" s="1346">
        <f t="shared" si="4"/>
        <v>14.977142857142857</v>
      </c>
    </row>
    <row r="228" spans="1:8" ht="26.25" customHeight="1">
      <c r="A228" s="1373"/>
      <c r="B228" s="1380"/>
      <c r="C228" s="1369"/>
      <c r="D228" s="1448">
        <v>4280</v>
      </c>
      <c r="E228" s="10" t="s">
        <v>309</v>
      </c>
      <c r="F228" s="1372">
        <v>3500</v>
      </c>
      <c r="G228" s="441">
        <v>2018</v>
      </c>
      <c r="H228" s="1346">
        <f t="shared" si="4"/>
        <v>57.65714285714286</v>
      </c>
    </row>
    <row r="229" spans="1:8" ht="24" customHeight="1">
      <c r="A229" s="1373"/>
      <c r="B229" s="1380"/>
      <c r="C229" s="1369"/>
      <c r="D229" s="1429">
        <v>4300</v>
      </c>
      <c r="E229" s="1364" t="s">
        <v>275</v>
      </c>
      <c r="F229" s="1372">
        <v>19500</v>
      </c>
      <c r="G229" s="441">
        <v>9212</v>
      </c>
      <c r="H229" s="1346">
        <f t="shared" si="4"/>
        <v>47.241025641025644</v>
      </c>
    </row>
    <row r="230" spans="1:8" ht="21.75" customHeight="1">
      <c r="A230" s="1373"/>
      <c r="B230" s="1380"/>
      <c r="C230" s="1369"/>
      <c r="D230" s="1429">
        <v>4430</v>
      </c>
      <c r="E230" s="1364" t="s">
        <v>276</v>
      </c>
      <c r="F230" s="1372">
        <v>10000</v>
      </c>
      <c r="G230" s="441">
        <v>5661</v>
      </c>
      <c r="H230" s="1346">
        <f t="shared" si="4"/>
        <v>56.61</v>
      </c>
    </row>
    <row r="231" spans="1:8" ht="30" customHeight="1">
      <c r="A231" s="1369"/>
      <c r="B231" s="1369"/>
      <c r="C231" s="1369"/>
      <c r="D231" s="1379">
        <v>6050</v>
      </c>
      <c r="E231" s="1406" t="s">
        <v>300</v>
      </c>
      <c r="F231" s="1345">
        <v>50000</v>
      </c>
      <c r="G231" s="584" t="s">
        <v>989</v>
      </c>
      <c r="H231" s="442" t="s">
        <v>989</v>
      </c>
    </row>
    <row r="232" spans="1:8" ht="38.25" customHeight="1">
      <c r="A232" s="1373"/>
      <c r="B232" s="1431"/>
      <c r="C232" s="1442"/>
      <c r="D232" s="1379">
        <v>6060</v>
      </c>
      <c r="E232" s="1406" t="s">
        <v>334</v>
      </c>
      <c r="F232" s="1365">
        <v>384000</v>
      </c>
      <c r="G232" s="441">
        <v>3128</v>
      </c>
      <c r="H232" s="1346">
        <f t="shared" si="4"/>
        <v>0.8145833333333333</v>
      </c>
    </row>
    <row r="233" spans="1:8" ht="27" customHeight="1">
      <c r="A233" s="1373"/>
      <c r="B233" s="1431"/>
      <c r="C233" s="1356">
        <v>75414</v>
      </c>
      <c r="D233" s="1357" t="s">
        <v>364</v>
      </c>
      <c r="E233" s="1357"/>
      <c r="F233" s="1348">
        <v>44000</v>
      </c>
      <c r="G233" s="441">
        <v>20554</v>
      </c>
      <c r="H233" s="1346">
        <f t="shared" si="4"/>
        <v>46.71363636363636</v>
      </c>
    </row>
    <row r="234" spans="1:8" ht="28.5" customHeight="1">
      <c r="A234" s="1373"/>
      <c r="B234" s="1431"/>
      <c r="C234" s="1369"/>
      <c r="D234" s="1361">
        <v>4210</v>
      </c>
      <c r="E234" s="1371" t="s">
        <v>268</v>
      </c>
      <c r="F234" s="1400">
        <v>9000</v>
      </c>
      <c r="G234" s="441">
        <v>322</v>
      </c>
      <c r="H234" s="1346">
        <f t="shared" si="4"/>
        <v>3.577777777777778</v>
      </c>
    </row>
    <row r="235" spans="1:8" ht="24.75" customHeight="1">
      <c r="A235" s="1373"/>
      <c r="B235" s="1431"/>
      <c r="C235" s="1369"/>
      <c r="D235" s="1363">
        <v>4260</v>
      </c>
      <c r="E235" s="1364" t="s">
        <v>307</v>
      </c>
      <c r="F235" s="1372">
        <v>10000</v>
      </c>
      <c r="G235" s="441">
        <v>4939</v>
      </c>
      <c r="H235" s="1346">
        <f t="shared" si="4"/>
        <v>49.39</v>
      </c>
    </row>
    <row r="236" spans="1:8" ht="27.75" customHeight="1">
      <c r="A236" s="1373"/>
      <c r="B236" s="1431"/>
      <c r="C236" s="1369"/>
      <c r="D236" s="1379">
        <v>4270</v>
      </c>
      <c r="E236" s="1406" t="s">
        <v>365</v>
      </c>
      <c r="F236" s="1403">
        <v>5000</v>
      </c>
      <c r="G236" s="701" t="s">
        <v>989</v>
      </c>
      <c r="H236" s="1416" t="s">
        <v>989</v>
      </c>
    </row>
    <row r="237" spans="1:8" ht="26.25" customHeight="1">
      <c r="A237" s="1373"/>
      <c r="B237" s="1431"/>
      <c r="C237" s="1369"/>
      <c r="D237" s="1361">
        <v>4300</v>
      </c>
      <c r="E237" s="1371" t="s">
        <v>275</v>
      </c>
      <c r="F237" s="1348">
        <v>3000</v>
      </c>
      <c r="G237" s="441">
        <v>287</v>
      </c>
      <c r="H237" s="1346">
        <f t="shared" si="4"/>
        <v>9.566666666666666</v>
      </c>
    </row>
    <row r="238" spans="1:8" ht="33" customHeight="1">
      <c r="A238" s="1373"/>
      <c r="B238" s="1431"/>
      <c r="C238" s="1369"/>
      <c r="D238" s="1390">
        <v>6060</v>
      </c>
      <c r="E238" s="1391" t="s">
        <v>334</v>
      </c>
      <c r="F238" s="1345">
        <v>17000</v>
      </c>
      <c r="G238" s="441">
        <v>15006</v>
      </c>
      <c r="H238" s="1346">
        <f t="shared" si="4"/>
        <v>88.27058823529411</v>
      </c>
    </row>
    <row r="239" spans="1:8" s="1244" customFormat="1" ht="31.5" customHeight="1">
      <c r="A239" s="1379"/>
      <c r="B239" s="1432"/>
      <c r="C239" s="1361">
        <v>75415</v>
      </c>
      <c r="D239" s="1402" t="s">
        <v>366</v>
      </c>
      <c r="E239" s="1402"/>
      <c r="F239" s="1345">
        <v>2750</v>
      </c>
      <c r="G239" s="1423">
        <v>2750</v>
      </c>
      <c r="H239" s="1346">
        <f t="shared" si="4"/>
        <v>100</v>
      </c>
    </row>
    <row r="240" spans="1:8" ht="48" customHeight="1">
      <c r="A240" s="1369"/>
      <c r="B240" s="1431"/>
      <c r="C240" s="1419"/>
      <c r="D240" s="1379">
        <v>2820</v>
      </c>
      <c r="E240" s="1406" t="s">
        <v>367</v>
      </c>
      <c r="F240" s="1345">
        <v>2750</v>
      </c>
      <c r="G240" s="321">
        <v>2750</v>
      </c>
      <c r="H240" s="1394">
        <f t="shared" si="4"/>
        <v>100</v>
      </c>
    </row>
    <row r="241" spans="1:8" ht="26.25" customHeight="1">
      <c r="A241" s="1430"/>
      <c r="B241" s="1430"/>
      <c r="C241" s="1374">
        <v>75416</v>
      </c>
      <c r="D241" s="1357" t="s">
        <v>930</v>
      </c>
      <c r="E241" s="1357"/>
      <c r="F241" s="1348">
        <v>859937</v>
      </c>
      <c r="G241" s="441">
        <v>268584</v>
      </c>
      <c r="H241" s="1346">
        <f t="shared" si="4"/>
        <v>31.23298567220622</v>
      </c>
    </row>
    <row r="242" spans="1:8" ht="30" customHeight="1">
      <c r="A242" s="1430"/>
      <c r="B242" s="1430"/>
      <c r="C242" s="1430"/>
      <c r="D242" s="1363">
        <v>3020</v>
      </c>
      <c r="E242" s="1364" t="s">
        <v>303</v>
      </c>
      <c r="F242" s="1348">
        <v>14580</v>
      </c>
      <c r="G242" s="441">
        <v>13276</v>
      </c>
      <c r="H242" s="1346">
        <f t="shared" si="4"/>
        <v>91.05624142661179</v>
      </c>
    </row>
    <row r="243" spans="1:8" ht="30" customHeight="1">
      <c r="A243" s="1430"/>
      <c r="B243" s="1430"/>
      <c r="C243" s="1430"/>
      <c r="D243" s="1363">
        <v>4010</v>
      </c>
      <c r="E243" s="1364" t="s">
        <v>274</v>
      </c>
      <c r="F243" s="1348">
        <v>243386</v>
      </c>
      <c r="G243" s="441">
        <v>92992</v>
      </c>
      <c r="H243" s="1346">
        <f t="shared" si="4"/>
        <v>38.20762081631647</v>
      </c>
    </row>
    <row r="244" spans="1:8" s="1244" customFormat="1" ht="26.25" customHeight="1">
      <c r="A244" s="1430"/>
      <c r="B244" s="1430"/>
      <c r="C244" s="1430"/>
      <c r="D244" s="1363">
        <v>4040</v>
      </c>
      <c r="E244" s="1364" t="s">
        <v>304</v>
      </c>
      <c r="F244" s="1348">
        <v>11518</v>
      </c>
      <c r="G244" s="1423">
        <v>11517</v>
      </c>
      <c r="H244" s="1346">
        <f t="shared" si="4"/>
        <v>99.99131793714186</v>
      </c>
    </row>
    <row r="245" spans="1:8" ht="33" customHeight="1">
      <c r="A245" s="1430"/>
      <c r="B245" s="1430"/>
      <c r="C245" s="1430"/>
      <c r="D245" s="1363">
        <v>4110</v>
      </c>
      <c r="E245" s="1364" t="s">
        <v>305</v>
      </c>
      <c r="F245" s="1348">
        <v>38877</v>
      </c>
      <c r="G245" s="441">
        <v>19223</v>
      </c>
      <c r="H245" s="1346">
        <f t="shared" si="4"/>
        <v>49.44568768166268</v>
      </c>
    </row>
    <row r="246" spans="1:8" ht="27.75" customHeight="1">
      <c r="A246" s="1430"/>
      <c r="B246" s="1430"/>
      <c r="C246" s="1430"/>
      <c r="D246" s="1363">
        <v>4120</v>
      </c>
      <c r="E246" s="1364" t="s">
        <v>306</v>
      </c>
      <c r="F246" s="1348">
        <v>5976</v>
      </c>
      <c r="G246" s="441">
        <v>2502</v>
      </c>
      <c r="H246" s="1346">
        <f t="shared" si="4"/>
        <v>41.86746987951807</v>
      </c>
    </row>
    <row r="247" spans="1:8" ht="31.5" customHeight="1">
      <c r="A247" s="1430"/>
      <c r="B247" s="1430"/>
      <c r="C247" s="1430"/>
      <c r="D247" s="1379">
        <v>4210</v>
      </c>
      <c r="E247" s="1406" t="s">
        <v>268</v>
      </c>
      <c r="F247" s="1345">
        <v>48400</v>
      </c>
      <c r="G247" s="441">
        <v>5933</v>
      </c>
      <c r="H247" s="1346">
        <f t="shared" si="4"/>
        <v>12.258264462809917</v>
      </c>
    </row>
    <row r="248" spans="1:8" ht="31.5" customHeight="1">
      <c r="A248" s="1430"/>
      <c r="B248" s="1430"/>
      <c r="C248" s="1430"/>
      <c r="D248" s="1379">
        <v>4270</v>
      </c>
      <c r="E248" s="1406" t="s">
        <v>308</v>
      </c>
      <c r="F248" s="1345">
        <v>2000</v>
      </c>
      <c r="G248" s="584" t="s">
        <v>989</v>
      </c>
      <c r="H248" s="442" t="s">
        <v>989</v>
      </c>
    </row>
    <row r="249" spans="1:8" ht="31.5" customHeight="1">
      <c r="A249" s="1430"/>
      <c r="B249" s="1430"/>
      <c r="C249" s="1430"/>
      <c r="D249" s="1363">
        <v>4280</v>
      </c>
      <c r="E249" s="1364" t="s">
        <v>309</v>
      </c>
      <c r="F249" s="1348">
        <v>1500</v>
      </c>
      <c r="G249" s="441">
        <v>1260</v>
      </c>
      <c r="H249" s="1346">
        <f t="shared" si="4"/>
        <v>84</v>
      </c>
    </row>
    <row r="250" spans="1:8" ht="24.75" customHeight="1">
      <c r="A250" s="1430"/>
      <c r="B250" s="1430"/>
      <c r="C250" s="1430"/>
      <c r="D250" s="1363">
        <v>4300</v>
      </c>
      <c r="E250" s="1364" t="s">
        <v>275</v>
      </c>
      <c r="F250" s="1348">
        <v>418500</v>
      </c>
      <c r="G250" s="441">
        <v>83740</v>
      </c>
      <c r="H250" s="1346">
        <f t="shared" si="4"/>
        <v>20.009557945041816</v>
      </c>
    </row>
    <row r="251" spans="1:8" ht="30.75" customHeight="1">
      <c r="A251" s="1430"/>
      <c r="B251" s="1430"/>
      <c r="C251" s="1430"/>
      <c r="D251" s="1363">
        <v>4350</v>
      </c>
      <c r="E251" s="1364" t="s">
        <v>310</v>
      </c>
      <c r="F251" s="1348">
        <v>1200</v>
      </c>
      <c r="G251" s="441">
        <v>613</v>
      </c>
      <c r="H251" s="1346">
        <f t="shared" si="4"/>
        <v>51.083333333333336</v>
      </c>
    </row>
    <row r="252" spans="1:8" ht="33.75" customHeight="1">
      <c r="A252" s="1470"/>
      <c r="B252" s="1470"/>
      <c r="C252" s="1431"/>
      <c r="D252" s="1442">
        <v>4360</v>
      </c>
      <c r="E252" s="1406" t="s">
        <v>311</v>
      </c>
      <c r="F252" s="1345">
        <v>5000</v>
      </c>
      <c r="G252" s="321">
        <v>1920</v>
      </c>
      <c r="H252" s="1394">
        <f t="shared" si="4"/>
        <v>38.4</v>
      </c>
    </row>
    <row r="253" spans="1:8" ht="36.75" customHeight="1">
      <c r="A253" s="1470"/>
      <c r="B253" s="1470"/>
      <c r="C253" s="1431"/>
      <c r="D253" s="1429">
        <v>4370</v>
      </c>
      <c r="E253" s="1364" t="s">
        <v>312</v>
      </c>
      <c r="F253" s="1348">
        <v>6000</v>
      </c>
      <c r="G253" s="441">
        <v>3836</v>
      </c>
      <c r="H253" s="1346">
        <f t="shared" si="4"/>
        <v>63.93333333333333</v>
      </c>
    </row>
    <row r="254" spans="1:8" ht="26.25" customHeight="1">
      <c r="A254" s="1470"/>
      <c r="B254" s="1470"/>
      <c r="C254" s="1431"/>
      <c r="D254" s="1429">
        <v>4410</v>
      </c>
      <c r="E254" s="1364" t="s">
        <v>314</v>
      </c>
      <c r="F254" s="1348">
        <v>3000</v>
      </c>
      <c r="G254" s="441">
        <v>2338</v>
      </c>
      <c r="H254" s="1346">
        <f t="shared" si="4"/>
        <v>77.93333333333334</v>
      </c>
    </row>
    <row r="255" spans="1:8" ht="32.25" customHeight="1">
      <c r="A255" s="1470"/>
      <c r="B255" s="1470"/>
      <c r="C255" s="1431"/>
      <c r="D255" s="1429">
        <v>4430</v>
      </c>
      <c r="E255" s="1364" t="s">
        <v>276</v>
      </c>
      <c r="F255" s="1348">
        <v>4730</v>
      </c>
      <c r="G255" s="441">
        <v>1785</v>
      </c>
      <c r="H255" s="1346">
        <f t="shared" si="4"/>
        <v>37.73784355179704</v>
      </c>
    </row>
    <row r="256" spans="1:8" ht="36" customHeight="1">
      <c r="A256" s="1470"/>
      <c r="B256" s="1470"/>
      <c r="C256" s="1431"/>
      <c r="D256" s="1429">
        <v>4440</v>
      </c>
      <c r="E256" s="1364" t="s">
        <v>315</v>
      </c>
      <c r="F256" s="1348">
        <v>6500</v>
      </c>
      <c r="G256" s="441">
        <v>6175</v>
      </c>
      <c r="H256" s="1346">
        <f t="shared" si="4"/>
        <v>95</v>
      </c>
    </row>
    <row r="257" spans="1:8" ht="36" customHeight="1">
      <c r="A257" s="1470"/>
      <c r="B257" s="1470"/>
      <c r="C257" s="1431"/>
      <c r="D257" s="1429">
        <v>4700</v>
      </c>
      <c r="E257" s="1364" t="s">
        <v>317</v>
      </c>
      <c r="F257" s="1348">
        <v>9000</v>
      </c>
      <c r="G257" s="441">
        <v>8708</v>
      </c>
      <c r="H257" s="1346">
        <f t="shared" si="4"/>
        <v>96.75555555555556</v>
      </c>
    </row>
    <row r="258" spans="1:8" ht="37.5" customHeight="1">
      <c r="A258" s="1470"/>
      <c r="B258" s="1470"/>
      <c r="C258" s="1431"/>
      <c r="D258" s="1429">
        <v>4740</v>
      </c>
      <c r="E258" s="1364" t="s">
        <v>318</v>
      </c>
      <c r="F258" s="1348">
        <v>8000</v>
      </c>
      <c r="G258" s="441">
        <v>443</v>
      </c>
      <c r="H258" s="1346">
        <f t="shared" si="4"/>
        <v>5.5375</v>
      </c>
    </row>
    <row r="259" spans="1:8" ht="33.75" customHeight="1">
      <c r="A259" s="1431"/>
      <c r="B259" s="1431"/>
      <c r="C259" s="1431"/>
      <c r="D259" s="1363">
        <v>4750</v>
      </c>
      <c r="E259" s="1364" t="s">
        <v>329</v>
      </c>
      <c r="F259" s="1348">
        <v>5500</v>
      </c>
      <c r="G259" s="441">
        <v>63</v>
      </c>
      <c r="H259" s="1346">
        <f t="shared" si="4"/>
        <v>1.1454545454545455</v>
      </c>
    </row>
    <row r="260" spans="1:8" ht="33" customHeight="1">
      <c r="A260" s="1431"/>
      <c r="B260" s="1431"/>
      <c r="C260" s="1432"/>
      <c r="D260" s="1363">
        <v>6060</v>
      </c>
      <c r="E260" s="1364" t="s">
        <v>334</v>
      </c>
      <c r="F260" s="1348">
        <v>26270</v>
      </c>
      <c r="G260" s="441">
        <v>12260</v>
      </c>
      <c r="H260" s="1346">
        <f t="shared" si="4"/>
        <v>46.66920441568329</v>
      </c>
    </row>
    <row r="261" spans="1:8" ht="35.25" customHeight="1">
      <c r="A261" s="1431"/>
      <c r="B261" s="1431"/>
      <c r="C261" s="1369">
        <v>75495</v>
      </c>
      <c r="D261" s="1435" t="s">
        <v>905</v>
      </c>
      <c r="E261" s="348"/>
      <c r="F261" s="1345">
        <v>2750</v>
      </c>
      <c r="G261" s="321">
        <v>2750</v>
      </c>
      <c r="H261" s="1394">
        <f t="shared" si="4"/>
        <v>100</v>
      </c>
    </row>
    <row r="262" spans="1:8" ht="48" customHeight="1">
      <c r="A262" s="1433"/>
      <c r="B262" s="1433"/>
      <c r="C262" s="1433"/>
      <c r="D262" s="1363">
        <v>2820</v>
      </c>
      <c r="E262" s="1364" t="s">
        <v>367</v>
      </c>
      <c r="F262" s="1348">
        <v>2750</v>
      </c>
      <c r="G262" s="441">
        <v>2750</v>
      </c>
      <c r="H262" s="1346">
        <f t="shared" si="4"/>
        <v>100</v>
      </c>
    </row>
    <row r="263" spans="1:8" ht="25.5" customHeight="1">
      <c r="A263" s="1430"/>
      <c r="B263" s="1460" t="s">
        <v>350</v>
      </c>
      <c r="C263" s="1471"/>
      <c r="D263" s="1471"/>
      <c r="E263" s="1461"/>
      <c r="F263" s="1345">
        <v>1090467</v>
      </c>
      <c r="G263" s="321">
        <v>347515</v>
      </c>
      <c r="H263" s="1394">
        <f t="shared" si="4"/>
        <v>31.868456358605993</v>
      </c>
    </row>
    <row r="264" spans="1:8" ht="25.5" customHeight="1">
      <c r="A264" s="1430"/>
      <c r="B264" s="1434"/>
      <c r="C264" s="1376" t="s">
        <v>292</v>
      </c>
      <c r="D264" s="1376"/>
      <c r="E264" s="1377"/>
      <c r="F264" s="1348">
        <v>290904</v>
      </c>
      <c r="G264" s="441">
        <v>119509</v>
      </c>
      <c r="H264" s="1346">
        <f t="shared" si="4"/>
        <v>41.081937683909466</v>
      </c>
    </row>
    <row r="265" spans="1:8" ht="27.75" customHeight="1">
      <c r="A265" s="1430"/>
      <c r="B265" s="1453"/>
      <c r="C265" s="1376" t="s">
        <v>351</v>
      </c>
      <c r="D265" s="1376"/>
      <c r="E265" s="1377"/>
      <c r="F265" s="1348">
        <v>48653</v>
      </c>
      <c r="G265" s="441">
        <v>22523</v>
      </c>
      <c r="H265" s="1346">
        <f t="shared" si="4"/>
        <v>46.29313711384704</v>
      </c>
    </row>
    <row r="266" spans="1:8" ht="27" customHeight="1">
      <c r="A266" s="1430"/>
      <c r="B266" s="1434"/>
      <c r="C266" s="1376" t="s">
        <v>368</v>
      </c>
      <c r="D266" s="1376"/>
      <c r="E266" s="1377"/>
      <c r="F266" s="1348">
        <v>11500</v>
      </c>
      <c r="G266" s="441">
        <v>9500</v>
      </c>
      <c r="H266" s="1346">
        <f t="shared" si="4"/>
        <v>82.6086956521739</v>
      </c>
    </row>
    <row r="267" spans="1:8" ht="27" customHeight="1">
      <c r="A267" s="1430"/>
      <c r="B267" s="1434"/>
      <c r="C267" s="1376" t="s">
        <v>353</v>
      </c>
      <c r="D267" s="1376"/>
      <c r="E267" s="1377"/>
      <c r="F267" s="1348">
        <v>42000</v>
      </c>
      <c r="G267" s="441">
        <v>5242</v>
      </c>
      <c r="H267" s="1346">
        <f t="shared" si="4"/>
        <v>12.480952380952381</v>
      </c>
    </row>
    <row r="268" spans="1:8" ht="32.25" customHeight="1">
      <c r="A268" s="1430"/>
      <c r="B268" s="1434"/>
      <c r="C268" s="1376" t="s">
        <v>354</v>
      </c>
      <c r="D268" s="1376"/>
      <c r="E268" s="1377"/>
      <c r="F268" s="1348">
        <v>697410</v>
      </c>
      <c r="G268" s="441">
        <v>190741</v>
      </c>
      <c r="H268" s="1346">
        <f t="shared" si="4"/>
        <v>27.34990894882494</v>
      </c>
    </row>
    <row r="269" spans="1:8" ht="27" customHeight="1">
      <c r="A269" s="1430"/>
      <c r="B269" s="1375" t="s">
        <v>296</v>
      </c>
      <c r="C269" s="1376"/>
      <c r="D269" s="1376"/>
      <c r="E269" s="1377"/>
      <c r="F269" s="1348">
        <v>693270</v>
      </c>
      <c r="G269" s="441">
        <v>46394</v>
      </c>
      <c r="H269" s="1346">
        <f t="shared" si="4"/>
        <v>6.6920536010500955</v>
      </c>
    </row>
    <row r="270" spans="1:8" ht="33.75" customHeight="1">
      <c r="A270" s="1430"/>
      <c r="B270" s="1375" t="s">
        <v>297</v>
      </c>
      <c r="C270" s="1376"/>
      <c r="D270" s="1376"/>
      <c r="E270" s="1377"/>
      <c r="F270" s="1348">
        <v>1783737</v>
      </c>
      <c r="G270" s="441">
        <v>393909</v>
      </c>
      <c r="H270" s="1346">
        <f t="shared" si="4"/>
        <v>22.083356458939853</v>
      </c>
    </row>
    <row r="271" spans="1:9" ht="63" customHeight="1">
      <c r="A271" s="1349" t="s">
        <v>873</v>
      </c>
      <c r="B271" s="1472">
        <v>756</v>
      </c>
      <c r="C271" s="1473" t="s">
        <v>369</v>
      </c>
      <c r="D271" s="1474"/>
      <c r="E271" s="1474"/>
      <c r="F271" s="1352">
        <v>330000</v>
      </c>
      <c r="G271" s="452">
        <v>84159</v>
      </c>
      <c r="H271" s="1353">
        <f t="shared" si="4"/>
        <v>25.502727272727274</v>
      </c>
      <c r="I271" s="1475"/>
    </row>
    <row r="272" spans="1:8" ht="28.5" customHeight="1">
      <c r="A272" s="1430"/>
      <c r="B272" s="1476"/>
      <c r="C272" s="1477">
        <v>75647</v>
      </c>
      <c r="D272" s="1357" t="s">
        <v>370</v>
      </c>
      <c r="E272" s="1465"/>
      <c r="F272" s="1372">
        <v>330000</v>
      </c>
      <c r="G272" s="441">
        <v>84159</v>
      </c>
      <c r="H272" s="1346">
        <f t="shared" si="4"/>
        <v>25.502727272727274</v>
      </c>
    </row>
    <row r="273" spans="1:8" ht="29.25" customHeight="1">
      <c r="A273" s="1430"/>
      <c r="B273" s="1476"/>
      <c r="C273" s="1478"/>
      <c r="D273" s="1363">
        <v>4100</v>
      </c>
      <c r="E273" s="1364" t="s">
        <v>371</v>
      </c>
      <c r="F273" s="1372">
        <v>58000</v>
      </c>
      <c r="G273" s="441">
        <v>29600</v>
      </c>
      <c r="H273" s="1346">
        <f t="shared" si="4"/>
        <v>51.03448275862069</v>
      </c>
    </row>
    <row r="274" spans="1:8" ht="23.25" customHeight="1">
      <c r="A274" s="1430"/>
      <c r="B274" s="1476"/>
      <c r="C274" s="1478"/>
      <c r="D274" s="1363">
        <v>4300</v>
      </c>
      <c r="E274" s="1364" t="s">
        <v>275</v>
      </c>
      <c r="F274" s="1372">
        <v>195000</v>
      </c>
      <c r="G274" s="441">
        <v>38927</v>
      </c>
      <c r="H274" s="1346">
        <f t="shared" si="4"/>
        <v>19.9625641025641</v>
      </c>
    </row>
    <row r="275" spans="1:8" s="1479" customFormat="1" ht="29.25" customHeight="1">
      <c r="A275" s="1430"/>
      <c r="B275" s="1476"/>
      <c r="C275" s="1478"/>
      <c r="D275" s="1363">
        <v>4430</v>
      </c>
      <c r="E275" s="1364" t="s">
        <v>276</v>
      </c>
      <c r="F275" s="1348">
        <v>61000</v>
      </c>
      <c r="G275" s="471">
        <v>308</v>
      </c>
      <c r="H275" s="1346">
        <f t="shared" si="4"/>
        <v>0.5049180327868853</v>
      </c>
    </row>
    <row r="276" spans="1:8" s="1479" customFormat="1" ht="29.25" customHeight="1">
      <c r="A276" s="1430"/>
      <c r="B276" s="1476"/>
      <c r="C276" s="1478"/>
      <c r="D276" s="1480">
        <v>4610</v>
      </c>
      <c r="E276" s="388" t="s">
        <v>316</v>
      </c>
      <c r="F276" s="1348">
        <v>16000</v>
      </c>
      <c r="G276" s="471">
        <v>15324</v>
      </c>
      <c r="H276" s="1346">
        <f t="shared" si="4"/>
        <v>95.775</v>
      </c>
    </row>
    <row r="277" spans="1:8" s="1479" customFormat="1" ht="29.25" customHeight="1">
      <c r="A277" s="1430"/>
      <c r="B277" s="1481" t="s">
        <v>372</v>
      </c>
      <c r="C277" s="1482"/>
      <c r="D277" s="1482"/>
      <c r="E277" s="1483"/>
      <c r="F277" s="1348">
        <v>330000</v>
      </c>
      <c r="G277" s="471">
        <v>84159</v>
      </c>
      <c r="H277" s="1346">
        <f t="shared" si="4"/>
        <v>25.502727272727274</v>
      </c>
    </row>
    <row r="278" spans="1:8" s="1479" customFormat="1" ht="26.25" customHeight="1">
      <c r="A278" s="1430"/>
      <c r="B278" s="1484"/>
      <c r="C278" s="1482" t="s">
        <v>292</v>
      </c>
      <c r="D278" s="1482"/>
      <c r="E278" s="1483"/>
      <c r="F278" s="1348">
        <v>58000</v>
      </c>
      <c r="G278" s="471">
        <v>29600</v>
      </c>
      <c r="H278" s="1346">
        <f t="shared" si="4"/>
        <v>51.03448275862069</v>
      </c>
    </row>
    <row r="279" spans="1:8" s="1479" customFormat="1" ht="24.75" customHeight="1">
      <c r="A279" s="1433"/>
      <c r="B279" s="1485"/>
      <c r="C279" s="1482" t="s">
        <v>327</v>
      </c>
      <c r="D279" s="1482"/>
      <c r="E279" s="1483"/>
      <c r="F279" s="1348">
        <v>272000</v>
      </c>
      <c r="G279" s="471">
        <v>54559</v>
      </c>
      <c r="H279" s="1346">
        <f t="shared" si="4"/>
        <v>20.05845588235294</v>
      </c>
    </row>
    <row r="280" spans="1:8" ht="30.75" customHeight="1">
      <c r="A280" s="1349" t="s">
        <v>874</v>
      </c>
      <c r="B280" s="1472">
        <v>757</v>
      </c>
      <c r="C280" s="1486" t="s">
        <v>373</v>
      </c>
      <c r="D280" s="563"/>
      <c r="E280" s="564"/>
      <c r="F280" s="1352">
        <v>900000</v>
      </c>
      <c r="G280" s="452">
        <v>277651</v>
      </c>
      <c r="H280" s="1353">
        <f t="shared" si="4"/>
        <v>30.85011111111111</v>
      </c>
    </row>
    <row r="281" spans="1:8" ht="41.25" customHeight="1">
      <c r="A281" s="1487"/>
      <c r="B281" s="1458"/>
      <c r="C281" s="1356">
        <v>75702</v>
      </c>
      <c r="D281" s="1357" t="s">
        <v>374</v>
      </c>
      <c r="E281" s="1358"/>
      <c r="F281" s="1372">
        <v>900000</v>
      </c>
      <c r="G281" s="441">
        <v>277651</v>
      </c>
      <c r="H281" s="1346">
        <f t="shared" si="4"/>
        <v>30.85011111111111</v>
      </c>
    </row>
    <row r="282" spans="1:8" ht="51.75" customHeight="1">
      <c r="A282" s="1487"/>
      <c r="B282" s="1459"/>
      <c r="C282" s="1379"/>
      <c r="D282" s="1363">
        <v>8070</v>
      </c>
      <c r="E282" s="1364" t="s">
        <v>375</v>
      </c>
      <c r="F282" s="1372">
        <v>900000</v>
      </c>
      <c r="G282" s="441">
        <v>277651</v>
      </c>
      <c r="H282" s="1346">
        <f t="shared" si="4"/>
        <v>30.85011111111111</v>
      </c>
    </row>
    <row r="283" spans="1:8" ht="31.5" customHeight="1">
      <c r="A283" s="1431"/>
      <c r="B283" s="1407" t="s">
        <v>376</v>
      </c>
      <c r="C283" s="1409"/>
      <c r="D283" s="1409"/>
      <c r="E283" s="1410"/>
      <c r="F283" s="1372">
        <v>900000</v>
      </c>
      <c r="G283" s="441">
        <v>277651</v>
      </c>
      <c r="H283" s="1346">
        <f t="shared" si="4"/>
        <v>30.85011111111111</v>
      </c>
    </row>
    <row r="284" spans="1:8" ht="33" customHeight="1">
      <c r="A284" s="1431"/>
      <c r="B284" s="1438"/>
      <c r="C284" s="1488" t="s">
        <v>377</v>
      </c>
      <c r="D284" s="1488"/>
      <c r="E284" s="1436"/>
      <c r="F284" s="1372">
        <v>900000</v>
      </c>
      <c r="G284" s="441">
        <v>277651</v>
      </c>
      <c r="H284" s="1346">
        <f t="shared" si="4"/>
        <v>30.85011111111111</v>
      </c>
    </row>
    <row r="285" spans="1:8" ht="33.75" customHeight="1">
      <c r="A285" s="1472" t="s">
        <v>875</v>
      </c>
      <c r="B285" s="1472">
        <v>758</v>
      </c>
      <c r="C285" s="1486" t="s">
        <v>885</v>
      </c>
      <c r="D285" s="1489"/>
      <c r="E285" s="1490"/>
      <c r="F285" s="1352">
        <v>54447</v>
      </c>
      <c r="G285" s="465" t="s">
        <v>989</v>
      </c>
      <c r="H285" s="453" t="s">
        <v>989</v>
      </c>
    </row>
    <row r="286" spans="1:8" ht="27.75" customHeight="1">
      <c r="A286" s="1432"/>
      <c r="B286" s="1390"/>
      <c r="C286" s="1363">
        <v>75818</v>
      </c>
      <c r="D286" s="1407" t="s">
        <v>378</v>
      </c>
      <c r="E286" s="1410"/>
      <c r="F286" s="1372">
        <v>54447</v>
      </c>
      <c r="G286" s="584" t="s">
        <v>989</v>
      </c>
      <c r="H286" s="442" t="s">
        <v>989</v>
      </c>
    </row>
    <row r="287" spans="1:8" ht="28.5" customHeight="1">
      <c r="A287" s="1430"/>
      <c r="B287" s="1390"/>
      <c r="C287" s="1379"/>
      <c r="D287" s="1379">
        <v>4810</v>
      </c>
      <c r="E287" s="1406" t="s">
        <v>379</v>
      </c>
      <c r="F287" s="1403">
        <v>54447</v>
      </c>
      <c r="G287" s="701" t="s">
        <v>989</v>
      </c>
      <c r="H287" s="1416" t="s">
        <v>989</v>
      </c>
    </row>
    <row r="288" spans="1:8" ht="28.5" customHeight="1">
      <c r="A288" s="1430"/>
      <c r="B288" s="1407" t="s">
        <v>380</v>
      </c>
      <c r="C288" s="1409"/>
      <c r="D288" s="1409"/>
      <c r="E288" s="1410"/>
      <c r="F288" s="1403">
        <v>54447</v>
      </c>
      <c r="G288" s="444" t="s">
        <v>989</v>
      </c>
      <c r="H288" s="445" t="s">
        <v>989</v>
      </c>
    </row>
    <row r="289" spans="1:8" ht="28.5" customHeight="1">
      <c r="A289" s="1430"/>
      <c r="B289" s="1438"/>
      <c r="C289" s="1409" t="s">
        <v>377</v>
      </c>
      <c r="D289" s="1409"/>
      <c r="E289" s="1410"/>
      <c r="F289" s="1403">
        <v>54447</v>
      </c>
      <c r="G289" s="444" t="s">
        <v>989</v>
      </c>
      <c r="H289" s="445" t="s">
        <v>989</v>
      </c>
    </row>
    <row r="290" spans="1:8" ht="27.75" customHeight="1">
      <c r="A290" s="1349" t="s">
        <v>966</v>
      </c>
      <c r="B290" s="1349">
        <v>801</v>
      </c>
      <c r="C290" s="1350" t="s">
        <v>886</v>
      </c>
      <c r="D290" s="563"/>
      <c r="E290" s="564"/>
      <c r="F290" s="1421">
        <v>27285992</v>
      </c>
      <c r="G290" s="452">
        <v>12556998</v>
      </c>
      <c r="H290" s="1353">
        <f aca="true" t="shared" si="5" ref="H290:H353">G290*100/F290</f>
        <v>46.01994312686158</v>
      </c>
    </row>
    <row r="291" spans="1:8" ht="21.75" customHeight="1">
      <c r="A291" s="1373"/>
      <c r="B291" s="1491"/>
      <c r="C291" s="1356">
        <v>80101</v>
      </c>
      <c r="D291" s="1357" t="s">
        <v>381</v>
      </c>
      <c r="E291" s="1357"/>
      <c r="F291" s="1348">
        <v>17280493</v>
      </c>
      <c r="G291" s="441">
        <v>8322218</v>
      </c>
      <c r="H291" s="1346">
        <f t="shared" si="5"/>
        <v>48.159609798169534</v>
      </c>
    </row>
    <row r="292" spans="1:8" ht="30.75" customHeight="1">
      <c r="A292" s="1373"/>
      <c r="B292" s="1492"/>
      <c r="C292" s="1369"/>
      <c r="D292" s="1429">
        <v>3020</v>
      </c>
      <c r="E292" s="1364" t="s">
        <v>303</v>
      </c>
      <c r="F292" s="1372">
        <v>202948</v>
      </c>
      <c r="G292" s="441">
        <v>100516</v>
      </c>
      <c r="H292" s="1346">
        <f t="shared" si="5"/>
        <v>49.52795790054595</v>
      </c>
    </row>
    <row r="293" spans="1:8" ht="28.5" customHeight="1">
      <c r="A293" s="1373"/>
      <c r="B293" s="1492"/>
      <c r="C293" s="1369"/>
      <c r="D293" s="1429">
        <v>3240</v>
      </c>
      <c r="E293" s="1364" t="s">
        <v>382</v>
      </c>
      <c r="F293" s="1372">
        <v>22200</v>
      </c>
      <c r="G293" s="441">
        <v>2850</v>
      </c>
      <c r="H293" s="1346">
        <f t="shared" si="5"/>
        <v>12.837837837837839</v>
      </c>
    </row>
    <row r="294" spans="1:8" ht="29.25" customHeight="1">
      <c r="A294" s="1373"/>
      <c r="B294" s="1492"/>
      <c r="C294" s="1369"/>
      <c r="D294" s="1429">
        <v>4010</v>
      </c>
      <c r="E294" s="1364" t="s">
        <v>274</v>
      </c>
      <c r="F294" s="1372">
        <v>10108794</v>
      </c>
      <c r="G294" s="441">
        <v>4693370</v>
      </c>
      <c r="H294" s="1346">
        <f t="shared" si="5"/>
        <v>46.428584853940045</v>
      </c>
    </row>
    <row r="295" spans="1:8" ht="29.25" customHeight="1">
      <c r="A295" s="1373"/>
      <c r="B295" s="1492"/>
      <c r="C295" s="1369"/>
      <c r="D295" s="1442">
        <v>4040</v>
      </c>
      <c r="E295" s="1406" t="s">
        <v>304</v>
      </c>
      <c r="F295" s="1403">
        <v>741804</v>
      </c>
      <c r="G295" s="441">
        <v>733917</v>
      </c>
      <c r="H295" s="1346">
        <f t="shared" si="5"/>
        <v>98.9367811443454</v>
      </c>
    </row>
    <row r="296" spans="1:8" s="1244" customFormat="1" ht="28.5" customHeight="1">
      <c r="A296" s="1373"/>
      <c r="B296" s="1492"/>
      <c r="C296" s="1369"/>
      <c r="D296" s="1429">
        <v>4110</v>
      </c>
      <c r="E296" s="1364" t="s">
        <v>305</v>
      </c>
      <c r="F296" s="1372">
        <v>1664012</v>
      </c>
      <c r="G296" s="1423">
        <v>769042</v>
      </c>
      <c r="H296" s="1346">
        <f t="shared" si="5"/>
        <v>46.216133056732765</v>
      </c>
    </row>
    <row r="297" spans="1:8" ht="21.75" customHeight="1">
      <c r="A297" s="1373"/>
      <c r="B297" s="1492"/>
      <c r="C297" s="1369"/>
      <c r="D297" s="1429">
        <v>4120</v>
      </c>
      <c r="E297" s="1364" t="s">
        <v>306</v>
      </c>
      <c r="F297" s="1372">
        <v>264416</v>
      </c>
      <c r="G297" s="441">
        <v>120177</v>
      </c>
      <c r="H297" s="1346">
        <f t="shared" si="5"/>
        <v>45.449972770180324</v>
      </c>
    </row>
    <row r="298" spans="1:8" ht="26.25" customHeight="1">
      <c r="A298" s="1373"/>
      <c r="B298" s="1492"/>
      <c r="C298" s="1369"/>
      <c r="D298" s="1429">
        <v>4170</v>
      </c>
      <c r="E298" s="1364" t="s">
        <v>284</v>
      </c>
      <c r="F298" s="1348">
        <v>33974</v>
      </c>
      <c r="G298" s="441">
        <v>15672</v>
      </c>
      <c r="H298" s="1346">
        <f t="shared" si="5"/>
        <v>46.12939306528522</v>
      </c>
    </row>
    <row r="299" spans="1:8" ht="30.75" customHeight="1">
      <c r="A299" s="1373"/>
      <c r="B299" s="1492"/>
      <c r="C299" s="1369"/>
      <c r="D299" s="1429">
        <v>4210</v>
      </c>
      <c r="E299" s="1364" t="s">
        <v>268</v>
      </c>
      <c r="F299" s="1372">
        <v>523778</v>
      </c>
      <c r="G299" s="441">
        <v>344636</v>
      </c>
      <c r="H299" s="1346">
        <f t="shared" si="5"/>
        <v>65.79810530415558</v>
      </c>
    </row>
    <row r="300" spans="1:8" ht="27" customHeight="1">
      <c r="A300" s="1373"/>
      <c r="B300" s="1492"/>
      <c r="C300" s="1369"/>
      <c r="D300" s="1442">
        <v>4220</v>
      </c>
      <c r="E300" s="1406" t="s">
        <v>383</v>
      </c>
      <c r="F300" s="1403">
        <v>152412</v>
      </c>
      <c r="G300" s="321">
        <v>81537</v>
      </c>
      <c r="H300" s="1394">
        <f t="shared" si="5"/>
        <v>53.49775608219825</v>
      </c>
    </row>
    <row r="301" spans="1:8" ht="35.25" customHeight="1">
      <c r="A301" s="1373"/>
      <c r="B301" s="1492"/>
      <c r="C301" s="1369"/>
      <c r="D301" s="1429">
        <v>4240</v>
      </c>
      <c r="E301" s="1364" t="s">
        <v>384</v>
      </c>
      <c r="F301" s="1372">
        <v>88570</v>
      </c>
      <c r="G301" s="441">
        <v>35288</v>
      </c>
      <c r="H301" s="1346">
        <f t="shared" si="5"/>
        <v>39.841932934402166</v>
      </c>
    </row>
    <row r="302" spans="1:8" ht="24.75" customHeight="1">
      <c r="A302" s="1373"/>
      <c r="B302" s="1369"/>
      <c r="C302" s="1369"/>
      <c r="D302" s="1363">
        <v>4260</v>
      </c>
      <c r="E302" s="1364" t="s">
        <v>307</v>
      </c>
      <c r="F302" s="1348">
        <v>560283</v>
      </c>
      <c r="G302" s="441">
        <v>402287</v>
      </c>
      <c r="H302" s="1346">
        <f t="shared" si="5"/>
        <v>71.80067929956826</v>
      </c>
    </row>
    <row r="303" spans="1:8" ht="30" customHeight="1">
      <c r="A303" s="1373"/>
      <c r="B303" s="1373"/>
      <c r="C303" s="1369"/>
      <c r="D303" s="1429">
        <v>4270</v>
      </c>
      <c r="E303" s="1364" t="s">
        <v>308</v>
      </c>
      <c r="F303" s="1372">
        <v>798116</v>
      </c>
      <c r="G303" s="441">
        <v>233947</v>
      </c>
      <c r="H303" s="1346">
        <f t="shared" si="5"/>
        <v>29.312405715459906</v>
      </c>
    </row>
    <row r="304" spans="1:8" ht="31.5" customHeight="1">
      <c r="A304" s="1373"/>
      <c r="B304" s="1373"/>
      <c r="C304" s="1369"/>
      <c r="D304" s="1429">
        <v>4280</v>
      </c>
      <c r="E304" s="1364" t="s">
        <v>309</v>
      </c>
      <c r="F304" s="1372">
        <v>7060</v>
      </c>
      <c r="G304" s="441">
        <v>1716</v>
      </c>
      <c r="H304" s="1346">
        <f t="shared" si="5"/>
        <v>24.305949008498583</v>
      </c>
    </row>
    <row r="305" spans="1:8" ht="36" customHeight="1">
      <c r="A305" s="1373"/>
      <c r="B305" s="1373"/>
      <c r="C305" s="1369"/>
      <c r="D305" s="1442">
        <v>4300</v>
      </c>
      <c r="E305" s="1406" t="s">
        <v>275</v>
      </c>
      <c r="F305" s="1403">
        <v>191261</v>
      </c>
      <c r="G305" s="321">
        <v>124004</v>
      </c>
      <c r="H305" s="1394">
        <f t="shared" si="5"/>
        <v>64.8349637406476</v>
      </c>
    </row>
    <row r="306" spans="1:8" ht="33.75" customHeight="1">
      <c r="A306" s="1373"/>
      <c r="B306" s="1373"/>
      <c r="C306" s="1369"/>
      <c r="D306" s="1429">
        <v>4350</v>
      </c>
      <c r="E306" s="1364" t="s">
        <v>310</v>
      </c>
      <c r="F306" s="1372">
        <v>6660</v>
      </c>
      <c r="G306" s="441">
        <v>2436</v>
      </c>
      <c r="H306" s="1346">
        <f t="shared" si="5"/>
        <v>36.57657657657658</v>
      </c>
    </row>
    <row r="307" spans="1:8" ht="38.25" customHeight="1">
      <c r="A307" s="1373"/>
      <c r="B307" s="1373"/>
      <c r="C307" s="1369"/>
      <c r="D307" s="1442">
        <v>4360</v>
      </c>
      <c r="E307" s="1406" t="s">
        <v>385</v>
      </c>
      <c r="F307" s="1403">
        <v>20440</v>
      </c>
      <c r="G307" s="441">
        <v>9925</v>
      </c>
      <c r="H307" s="1346">
        <f t="shared" si="5"/>
        <v>48.55675146771037</v>
      </c>
    </row>
    <row r="308" spans="1:8" ht="35.25" customHeight="1">
      <c r="A308" s="1373"/>
      <c r="B308" s="1373"/>
      <c r="C308" s="1369"/>
      <c r="D308" s="1429">
        <v>4370</v>
      </c>
      <c r="E308" s="1364" t="s">
        <v>386</v>
      </c>
      <c r="F308" s="1372">
        <v>26389</v>
      </c>
      <c r="G308" s="441">
        <v>10435</v>
      </c>
      <c r="H308" s="1346">
        <f t="shared" si="5"/>
        <v>39.542991397930955</v>
      </c>
    </row>
    <row r="309" spans="1:8" ht="27.75" customHeight="1">
      <c r="A309" s="1373"/>
      <c r="B309" s="1373"/>
      <c r="C309" s="1369"/>
      <c r="D309" s="1429">
        <v>4410</v>
      </c>
      <c r="E309" s="1364" t="s">
        <v>314</v>
      </c>
      <c r="F309" s="1372">
        <v>14920</v>
      </c>
      <c r="G309" s="441">
        <v>8427</v>
      </c>
      <c r="H309" s="1346">
        <f t="shared" si="5"/>
        <v>56.48123324396783</v>
      </c>
    </row>
    <row r="310" spans="1:8" ht="30" customHeight="1">
      <c r="A310" s="1396"/>
      <c r="B310" s="1396"/>
      <c r="C310" s="1396"/>
      <c r="D310" s="1363">
        <v>4430</v>
      </c>
      <c r="E310" s="1364" t="s">
        <v>276</v>
      </c>
      <c r="F310" s="1372">
        <v>15610</v>
      </c>
      <c r="G310" s="441">
        <v>9971</v>
      </c>
      <c r="H310" s="1346">
        <f t="shared" si="5"/>
        <v>63.87572069186419</v>
      </c>
    </row>
    <row r="311" spans="1:8" ht="31.5" customHeight="1">
      <c r="A311" s="1405"/>
      <c r="B311" s="1405"/>
      <c r="C311" s="1405"/>
      <c r="D311" s="1379">
        <v>4440</v>
      </c>
      <c r="E311" s="1406" t="s">
        <v>315</v>
      </c>
      <c r="F311" s="1403">
        <v>706842</v>
      </c>
      <c r="G311" s="441">
        <v>535325</v>
      </c>
      <c r="H311" s="1346">
        <f t="shared" si="5"/>
        <v>75.7347469448618</v>
      </c>
    </row>
    <row r="312" spans="1:8" ht="27" customHeight="1">
      <c r="A312" s="1396"/>
      <c r="B312" s="1396"/>
      <c r="C312" s="1396"/>
      <c r="D312" s="1379">
        <v>4480</v>
      </c>
      <c r="E312" s="1406" t="s">
        <v>916</v>
      </c>
      <c r="F312" s="1403">
        <v>2756</v>
      </c>
      <c r="G312" s="321">
        <v>705</v>
      </c>
      <c r="H312" s="1394">
        <f t="shared" si="5"/>
        <v>25.58055152394775</v>
      </c>
    </row>
    <row r="313" spans="1:8" ht="39" customHeight="1">
      <c r="A313" s="1396"/>
      <c r="B313" s="1396"/>
      <c r="C313" s="1396"/>
      <c r="D313" s="1363">
        <v>4700</v>
      </c>
      <c r="E313" s="1364" t="s">
        <v>317</v>
      </c>
      <c r="F313" s="1372">
        <v>8137</v>
      </c>
      <c r="G313" s="441">
        <v>1435</v>
      </c>
      <c r="H313" s="1346">
        <f t="shared" si="5"/>
        <v>17.635492196141083</v>
      </c>
    </row>
    <row r="314" spans="1:8" ht="41.25" customHeight="1">
      <c r="A314" s="1396"/>
      <c r="B314" s="1396"/>
      <c r="C314" s="1396"/>
      <c r="D314" s="1363">
        <v>4740</v>
      </c>
      <c r="E314" s="1364" t="s">
        <v>318</v>
      </c>
      <c r="F314" s="1372">
        <v>13000</v>
      </c>
      <c r="G314" s="441">
        <v>4072</v>
      </c>
      <c r="H314" s="1346">
        <f t="shared" si="5"/>
        <v>31.323076923076922</v>
      </c>
    </row>
    <row r="315" spans="1:8" ht="41.25" customHeight="1">
      <c r="A315" s="1396"/>
      <c r="B315" s="1396"/>
      <c r="C315" s="1396"/>
      <c r="D315" s="1363">
        <v>4750</v>
      </c>
      <c r="E315" s="1364" t="s">
        <v>329</v>
      </c>
      <c r="F315" s="1372">
        <v>43170</v>
      </c>
      <c r="G315" s="441">
        <v>22526</v>
      </c>
      <c r="H315" s="1346">
        <f t="shared" si="5"/>
        <v>52.179754459115124</v>
      </c>
    </row>
    <row r="316" spans="1:8" ht="38.25" customHeight="1">
      <c r="A316" s="1396"/>
      <c r="B316" s="1396"/>
      <c r="C316" s="1396"/>
      <c r="D316" s="1363">
        <v>6050</v>
      </c>
      <c r="E316" s="1364" t="s">
        <v>387</v>
      </c>
      <c r="F316" s="1348">
        <v>166400</v>
      </c>
      <c r="G316" s="441">
        <v>41675</v>
      </c>
      <c r="H316" s="1346">
        <f t="shared" si="5"/>
        <v>25.045072115384617</v>
      </c>
    </row>
    <row r="317" spans="1:8" ht="81" customHeight="1">
      <c r="A317" s="1396"/>
      <c r="B317" s="1396"/>
      <c r="C317" s="1396"/>
      <c r="D317" s="1363">
        <v>6058</v>
      </c>
      <c r="E317" s="1364" t="s">
        <v>388</v>
      </c>
      <c r="F317" s="1348">
        <v>608088</v>
      </c>
      <c r="G317" s="444" t="s">
        <v>989</v>
      </c>
      <c r="H317" s="445" t="s">
        <v>989</v>
      </c>
    </row>
    <row r="318" spans="1:8" ht="87.75" customHeight="1">
      <c r="A318" s="1396"/>
      <c r="B318" s="1396"/>
      <c r="C318" s="1396"/>
      <c r="D318" s="1363">
        <v>6059</v>
      </c>
      <c r="E318" s="1364" t="s">
        <v>389</v>
      </c>
      <c r="F318" s="1348">
        <v>260609</v>
      </c>
      <c r="G318" s="441">
        <v>5567</v>
      </c>
      <c r="H318" s="1346">
        <f t="shared" si="5"/>
        <v>2.136150324816104</v>
      </c>
    </row>
    <row r="319" spans="1:8" ht="31.5" customHeight="1">
      <c r="A319" s="1396"/>
      <c r="B319" s="1396"/>
      <c r="C319" s="1405"/>
      <c r="D319" s="1363">
        <v>6060</v>
      </c>
      <c r="E319" s="1364" t="s">
        <v>334</v>
      </c>
      <c r="F319" s="1348">
        <v>27844</v>
      </c>
      <c r="G319" s="441">
        <v>10760</v>
      </c>
      <c r="H319" s="1346">
        <f t="shared" si="5"/>
        <v>38.6438730067519</v>
      </c>
    </row>
    <row r="320" spans="1:8" ht="30" customHeight="1">
      <c r="A320" s="1396"/>
      <c r="B320" s="1396"/>
      <c r="C320" s="1369">
        <v>80103</v>
      </c>
      <c r="D320" s="1493" t="s">
        <v>390</v>
      </c>
      <c r="E320" s="1493"/>
      <c r="F320" s="1403">
        <v>794479</v>
      </c>
      <c r="G320" s="321">
        <v>402772</v>
      </c>
      <c r="H320" s="1394">
        <f t="shared" si="5"/>
        <v>50.696368311811895</v>
      </c>
    </row>
    <row r="321" spans="1:8" ht="30" customHeight="1">
      <c r="A321" s="1369"/>
      <c r="B321" s="1430"/>
      <c r="C321" s="1431"/>
      <c r="D321" s="19" t="s">
        <v>391</v>
      </c>
      <c r="E321" s="10" t="s">
        <v>303</v>
      </c>
      <c r="F321" s="1372">
        <v>31338</v>
      </c>
      <c r="G321" s="441">
        <v>13096</v>
      </c>
      <c r="H321" s="1346">
        <f t="shared" si="5"/>
        <v>41.78952070968154</v>
      </c>
    </row>
    <row r="322" spans="1:8" ht="28.5" customHeight="1">
      <c r="A322" s="1373"/>
      <c r="B322" s="1430"/>
      <c r="C322" s="1444"/>
      <c r="D322" s="19" t="s">
        <v>392</v>
      </c>
      <c r="E322" s="10" t="s">
        <v>274</v>
      </c>
      <c r="F322" s="1372">
        <v>566969</v>
      </c>
      <c r="G322" s="441">
        <v>267608</v>
      </c>
      <c r="H322" s="1346">
        <f t="shared" si="5"/>
        <v>47.19975871696689</v>
      </c>
    </row>
    <row r="323" spans="1:8" ht="30.75" customHeight="1">
      <c r="A323" s="1373"/>
      <c r="B323" s="1430"/>
      <c r="C323" s="1444"/>
      <c r="D323" s="19" t="s">
        <v>393</v>
      </c>
      <c r="E323" s="10" t="s">
        <v>304</v>
      </c>
      <c r="F323" s="1372">
        <v>40720</v>
      </c>
      <c r="G323" s="441">
        <v>36290</v>
      </c>
      <c r="H323" s="1346">
        <f t="shared" si="5"/>
        <v>89.12082514734774</v>
      </c>
    </row>
    <row r="324" spans="1:8" ht="30" customHeight="1">
      <c r="A324" s="1373"/>
      <c r="B324" s="1430"/>
      <c r="C324" s="1444"/>
      <c r="D324" s="19" t="s">
        <v>394</v>
      </c>
      <c r="E324" s="10" t="s">
        <v>305</v>
      </c>
      <c r="F324" s="1372">
        <v>98145</v>
      </c>
      <c r="G324" s="441">
        <v>45973</v>
      </c>
      <c r="H324" s="1346">
        <f t="shared" si="5"/>
        <v>46.84191757094096</v>
      </c>
    </row>
    <row r="325" spans="1:8" ht="30" customHeight="1">
      <c r="A325" s="1373"/>
      <c r="B325" s="1430"/>
      <c r="C325" s="1444"/>
      <c r="D325" s="40" t="s">
        <v>395</v>
      </c>
      <c r="E325" s="34" t="s">
        <v>306</v>
      </c>
      <c r="F325" s="1403">
        <v>15609</v>
      </c>
      <c r="G325" s="321">
        <v>7333</v>
      </c>
      <c r="H325" s="1394">
        <f t="shared" si="5"/>
        <v>46.97930681017362</v>
      </c>
    </row>
    <row r="326" spans="1:8" ht="30.75" customHeight="1">
      <c r="A326" s="1373"/>
      <c r="B326" s="1430"/>
      <c r="C326" s="1494"/>
      <c r="D326" s="40" t="s">
        <v>396</v>
      </c>
      <c r="E326" s="34" t="s">
        <v>315</v>
      </c>
      <c r="F326" s="1403">
        <v>41698</v>
      </c>
      <c r="G326" s="441">
        <v>32472</v>
      </c>
      <c r="H326" s="1346">
        <f t="shared" si="5"/>
        <v>77.87423857259341</v>
      </c>
    </row>
    <row r="327" spans="1:8" ht="30" customHeight="1">
      <c r="A327" s="1373"/>
      <c r="B327" s="1370"/>
      <c r="C327" s="1356">
        <v>80104</v>
      </c>
      <c r="D327" s="1357" t="s">
        <v>397</v>
      </c>
      <c r="E327" s="1357"/>
      <c r="F327" s="1348">
        <v>3219595</v>
      </c>
      <c r="G327" s="441">
        <v>1732635</v>
      </c>
      <c r="H327" s="1346">
        <f t="shared" si="5"/>
        <v>53.815309068376614</v>
      </c>
    </row>
    <row r="328" spans="1:8" ht="34.5" customHeight="1">
      <c r="A328" s="1396"/>
      <c r="B328" s="1396"/>
      <c r="C328" s="1396"/>
      <c r="D328" s="1429">
        <v>3020</v>
      </c>
      <c r="E328" s="1364" t="s">
        <v>303</v>
      </c>
      <c r="F328" s="1372">
        <v>6818</v>
      </c>
      <c r="G328" s="441">
        <v>2031</v>
      </c>
      <c r="H328" s="1346">
        <f t="shared" si="5"/>
        <v>29.78879436784981</v>
      </c>
    </row>
    <row r="329" spans="1:8" ht="28.5" customHeight="1">
      <c r="A329" s="1396"/>
      <c r="B329" s="1396"/>
      <c r="C329" s="1396"/>
      <c r="D329" s="1379">
        <v>4010</v>
      </c>
      <c r="E329" s="1406" t="s">
        <v>274</v>
      </c>
      <c r="F329" s="1403">
        <v>1883926</v>
      </c>
      <c r="G329" s="441">
        <v>949336</v>
      </c>
      <c r="H329" s="1346">
        <f t="shared" si="5"/>
        <v>50.3913635673588</v>
      </c>
    </row>
    <row r="330" spans="1:8" ht="32.25" customHeight="1">
      <c r="A330" s="1373"/>
      <c r="B330" s="1373"/>
      <c r="C330" s="1369"/>
      <c r="D330" s="1442">
        <v>4040</v>
      </c>
      <c r="E330" s="1364" t="s">
        <v>398</v>
      </c>
      <c r="F330" s="1372">
        <v>122810</v>
      </c>
      <c r="G330" s="441">
        <v>120824</v>
      </c>
      <c r="H330" s="1346">
        <f t="shared" si="5"/>
        <v>98.38286784463806</v>
      </c>
    </row>
    <row r="331" spans="1:8" ht="30.75" customHeight="1">
      <c r="A331" s="1405"/>
      <c r="B331" s="1405"/>
      <c r="C331" s="1405"/>
      <c r="D331" s="1429">
        <v>4110</v>
      </c>
      <c r="E331" s="1364" t="s">
        <v>305</v>
      </c>
      <c r="F331" s="1372">
        <v>297771</v>
      </c>
      <c r="G331" s="441">
        <v>144392</v>
      </c>
      <c r="H331" s="1346">
        <f t="shared" si="5"/>
        <v>48.490954458291775</v>
      </c>
    </row>
    <row r="332" spans="1:8" ht="30" customHeight="1">
      <c r="A332" s="1396"/>
      <c r="B332" s="1396"/>
      <c r="C332" s="1396"/>
      <c r="D332" s="1442">
        <v>4120</v>
      </c>
      <c r="E332" s="1406" t="s">
        <v>306</v>
      </c>
      <c r="F332" s="1403">
        <v>48415</v>
      </c>
      <c r="G332" s="321">
        <v>25175</v>
      </c>
      <c r="H332" s="1394">
        <f t="shared" si="5"/>
        <v>51.9983476195394</v>
      </c>
    </row>
    <row r="333" spans="1:8" ht="24.75" customHeight="1">
      <c r="A333" s="1369"/>
      <c r="B333" s="1373"/>
      <c r="C333" s="1369"/>
      <c r="D333" s="1429">
        <v>4210</v>
      </c>
      <c r="E333" s="1364" t="s">
        <v>268</v>
      </c>
      <c r="F333" s="1372">
        <v>90300</v>
      </c>
      <c r="G333" s="441">
        <v>48643</v>
      </c>
      <c r="H333" s="1346">
        <f t="shared" si="5"/>
        <v>53.86821705426357</v>
      </c>
    </row>
    <row r="334" spans="1:8" ht="35.25" customHeight="1">
      <c r="A334" s="1396"/>
      <c r="B334" s="1396"/>
      <c r="C334" s="1441"/>
      <c r="D334" s="1429">
        <v>4220</v>
      </c>
      <c r="E334" s="1364" t="s">
        <v>383</v>
      </c>
      <c r="F334" s="1372">
        <v>238400</v>
      </c>
      <c r="G334" s="441">
        <v>147473</v>
      </c>
      <c r="H334" s="1346">
        <f t="shared" si="5"/>
        <v>61.85947986577181</v>
      </c>
    </row>
    <row r="335" spans="1:8" ht="32.25" customHeight="1">
      <c r="A335" s="1396"/>
      <c r="B335" s="1396"/>
      <c r="C335" s="1441"/>
      <c r="D335" s="1429">
        <v>4240</v>
      </c>
      <c r="E335" s="1364" t="s">
        <v>384</v>
      </c>
      <c r="F335" s="1372">
        <v>8200</v>
      </c>
      <c r="G335" s="441">
        <v>3129</v>
      </c>
      <c r="H335" s="1346">
        <f t="shared" si="5"/>
        <v>38.15853658536585</v>
      </c>
    </row>
    <row r="336" spans="1:8" ht="30.75" customHeight="1">
      <c r="A336" s="1396"/>
      <c r="B336" s="1396"/>
      <c r="C336" s="1441"/>
      <c r="D336" s="1429">
        <v>4260</v>
      </c>
      <c r="E336" s="1364" t="s">
        <v>307</v>
      </c>
      <c r="F336" s="1372">
        <v>199500</v>
      </c>
      <c r="G336" s="441">
        <v>132614</v>
      </c>
      <c r="H336" s="1346">
        <f t="shared" si="5"/>
        <v>66.47318295739349</v>
      </c>
    </row>
    <row r="337" spans="1:8" ht="27.75" customHeight="1">
      <c r="A337" s="1396"/>
      <c r="B337" s="1396"/>
      <c r="C337" s="1441"/>
      <c r="D337" s="1429">
        <v>4270</v>
      </c>
      <c r="E337" s="1364" t="s">
        <v>308</v>
      </c>
      <c r="F337" s="1372">
        <v>100000</v>
      </c>
      <c r="G337" s="584" t="s">
        <v>989</v>
      </c>
      <c r="H337" s="442" t="s">
        <v>989</v>
      </c>
    </row>
    <row r="338" spans="1:8" ht="26.25" customHeight="1">
      <c r="A338" s="1396"/>
      <c r="B338" s="1396"/>
      <c r="C338" s="1441"/>
      <c r="D338" s="1429">
        <v>4280</v>
      </c>
      <c r="E338" s="1364" t="s">
        <v>309</v>
      </c>
      <c r="F338" s="1372">
        <v>2100</v>
      </c>
      <c r="G338" s="441">
        <v>932</v>
      </c>
      <c r="H338" s="1346">
        <f t="shared" si="5"/>
        <v>44.38095238095238</v>
      </c>
    </row>
    <row r="339" spans="1:8" ht="25.5" customHeight="1">
      <c r="A339" s="1396"/>
      <c r="B339" s="1396"/>
      <c r="C339" s="1369"/>
      <c r="D339" s="1429">
        <v>4300</v>
      </c>
      <c r="E339" s="1364" t="s">
        <v>275</v>
      </c>
      <c r="F339" s="1372">
        <v>52100</v>
      </c>
      <c r="G339" s="441">
        <v>37986</v>
      </c>
      <c r="H339" s="1346">
        <f t="shared" si="5"/>
        <v>72.90978886756238</v>
      </c>
    </row>
    <row r="340" spans="1:8" ht="32.25" customHeight="1">
      <c r="A340" s="1396"/>
      <c r="B340" s="1396"/>
      <c r="C340" s="1396"/>
      <c r="D340" s="1363">
        <v>4350</v>
      </c>
      <c r="E340" s="1364" t="s">
        <v>310</v>
      </c>
      <c r="F340" s="1372">
        <v>2040</v>
      </c>
      <c r="G340" s="441">
        <v>639</v>
      </c>
      <c r="H340" s="1346">
        <f t="shared" si="5"/>
        <v>31.323529411764707</v>
      </c>
    </row>
    <row r="341" spans="1:8" ht="42.75" customHeight="1">
      <c r="A341" s="1396"/>
      <c r="B341" s="1396"/>
      <c r="C341" s="1396"/>
      <c r="D341" s="1363">
        <v>4360</v>
      </c>
      <c r="E341" s="1364" t="s">
        <v>311</v>
      </c>
      <c r="F341" s="1372">
        <v>1300</v>
      </c>
      <c r="G341" s="441">
        <v>511</v>
      </c>
      <c r="H341" s="1346">
        <f t="shared" si="5"/>
        <v>39.30769230769231</v>
      </c>
    </row>
    <row r="342" spans="1:8" ht="41.25" customHeight="1">
      <c r="A342" s="1396"/>
      <c r="B342" s="1396"/>
      <c r="C342" s="1396"/>
      <c r="D342" s="1363">
        <v>4370</v>
      </c>
      <c r="E342" s="1364" t="s">
        <v>312</v>
      </c>
      <c r="F342" s="1372">
        <v>5400</v>
      </c>
      <c r="G342" s="441">
        <v>2405</v>
      </c>
      <c r="H342" s="1346">
        <f t="shared" si="5"/>
        <v>44.53703703703704</v>
      </c>
    </row>
    <row r="343" spans="1:8" ht="39" customHeight="1">
      <c r="A343" s="1396"/>
      <c r="B343" s="1396"/>
      <c r="C343" s="1396"/>
      <c r="D343" s="1379">
        <v>4410</v>
      </c>
      <c r="E343" s="1406" t="s">
        <v>314</v>
      </c>
      <c r="F343" s="1403">
        <v>1150</v>
      </c>
      <c r="G343" s="321">
        <v>743</v>
      </c>
      <c r="H343" s="1394">
        <f t="shared" si="5"/>
        <v>64.6086956521739</v>
      </c>
    </row>
    <row r="344" spans="1:8" ht="30.75" customHeight="1">
      <c r="A344" s="1396"/>
      <c r="B344" s="1396"/>
      <c r="C344" s="1396"/>
      <c r="D344" s="1363">
        <v>4430</v>
      </c>
      <c r="E344" s="1364" t="s">
        <v>276</v>
      </c>
      <c r="F344" s="1348">
        <v>2600</v>
      </c>
      <c r="G344" s="584" t="s">
        <v>989</v>
      </c>
      <c r="H344" s="1495" t="s">
        <v>989</v>
      </c>
    </row>
    <row r="345" spans="1:8" ht="36.75" customHeight="1">
      <c r="A345" s="1369"/>
      <c r="B345" s="1369"/>
      <c r="C345" s="1396"/>
      <c r="D345" s="1363">
        <v>4440</v>
      </c>
      <c r="E345" s="1364" t="s">
        <v>315</v>
      </c>
      <c r="F345" s="1372">
        <v>149565</v>
      </c>
      <c r="G345" s="441">
        <v>113000</v>
      </c>
      <c r="H345" s="1394">
        <f t="shared" si="5"/>
        <v>75.55243539598168</v>
      </c>
    </row>
    <row r="346" spans="1:8" ht="38.25" customHeight="1">
      <c r="A346" s="1373"/>
      <c r="B346" s="1369"/>
      <c r="C346" s="1396"/>
      <c r="D346" s="1363">
        <v>4700</v>
      </c>
      <c r="E346" s="1364" t="s">
        <v>317</v>
      </c>
      <c r="F346" s="1372">
        <v>1200</v>
      </c>
      <c r="G346" s="441">
        <v>418</v>
      </c>
      <c r="H346" s="1394">
        <f t="shared" si="5"/>
        <v>34.833333333333336</v>
      </c>
    </row>
    <row r="347" spans="1:8" ht="37.5" customHeight="1">
      <c r="A347" s="1369"/>
      <c r="B347" s="1369"/>
      <c r="C347" s="1396"/>
      <c r="D347" s="1379">
        <v>4740</v>
      </c>
      <c r="E347" s="1406" t="s">
        <v>318</v>
      </c>
      <c r="F347" s="1403">
        <v>3100</v>
      </c>
      <c r="G347" s="441">
        <v>316</v>
      </c>
      <c r="H347" s="1346">
        <f t="shared" si="5"/>
        <v>10.193548387096774</v>
      </c>
    </row>
    <row r="348" spans="1:8" ht="42.75" customHeight="1">
      <c r="A348" s="1373"/>
      <c r="B348" s="1373"/>
      <c r="C348" s="1405"/>
      <c r="D348" s="1429">
        <v>4750</v>
      </c>
      <c r="E348" s="1364" t="s">
        <v>329</v>
      </c>
      <c r="F348" s="1372">
        <v>2900</v>
      </c>
      <c r="G348" s="441">
        <v>2068</v>
      </c>
      <c r="H348" s="1346">
        <f t="shared" si="5"/>
        <v>71.3103448275862</v>
      </c>
    </row>
    <row r="349" spans="1:8" ht="28.5" customHeight="1">
      <c r="A349" s="1373"/>
      <c r="B349" s="1369"/>
      <c r="C349" s="1370">
        <v>80110</v>
      </c>
      <c r="D349" s="1402" t="s">
        <v>399</v>
      </c>
      <c r="E349" s="1402"/>
      <c r="F349" s="1345">
        <v>4937414</v>
      </c>
      <c r="G349" s="321">
        <v>1965779</v>
      </c>
      <c r="H349" s="1394">
        <f t="shared" si="5"/>
        <v>39.81393903772299</v>
      </c>
    </row>
    <row r="350" spans="1:8" ht="29.25" customHeight="1">
      <c r="A350" s="1373"/>
      <c r="B350" s="1373"/>
      <c r="C350" s="1360"/>
      <c r="D350" s="1429">
        <v>3020</v>
      </c>
      <c r="E350" s="1364" t="s">
        <v>303</v>
      </c>
      <c r="F350" s="1372">
        <v>44039</v>
      </c>
      <c r="G350" s="441">
        <v>19918</v>
      </c>
      <c r="H350" s="1346">
        <f t="shared" si="5"/>
        <v>45.22809328095552</v>
      </c>
    </row>
    <row r="351" spans="1:8" ht="30" customHeight="1">
      <c r="A351" s="1373"/>
      <c r="B351" s="1373"/>
      <c r="C351" s="1360"/>
      <c r="D351" s="1429">
        <v>3240</v>
      </c>
      <c r="E351" s="1364" t="s">
        <v>382</v>
      </c>
      <c r="F351" s="1372">
        <v>1600</v>
      </c>
      <c r="G351" s="441">
        <v>800</v>
      </c>
      <c r="H351" s="1346">
        <f t="shared" si="5"/>
        <v>50</v>
      </c>
    </row>
    <row r="352" spans="1:8" ht="30.75" customHeight="1">
      <c r="A352" s="1373"/>
      <c r="B352" s="1373"/>
      <c r="C352" s="1360"/>
      <c r="D352" s="1429">
        <v>4010</v>
      </c>
      <c r="E352" s="1364" t="s">
        <v>274</v>
      </c>
      <c r="F352" s="1372">
        <v>2489036</v>
      </c>
      <c r="G352" s="441">
        <v>1165693</v>
      </c>
      <c r="H352" s="1346">
        <f t="shared" si="5"/>
        <v>46.83311129288608</v>
      </c>
    </row>
    <row r="353" spans="1:8" ht="29.25" customHeight="1">
      <c r="A353" s="1396"/>
      <c r="B353" s="1396"/>
      <c r="C353" s="1360"/>
      <c r="D353" s="1442">
        <v>4040</v>
      </c>
      <c r="E353" s="1406" t="s">
        <v>304</v>
      </c>
      <c r="F353" s="1403">
        <v>187833</v>
      </c>
      <c r="G353" s="441">
        <v>179119</v>
      </c>
      <c r="H353" s="1346">
        <f t="shared" si="5"/>
        <v>95.36077260119362</v>
      </c>
    </row>
    <row r="354" spans="1:8" ht="31.5" customHeight="1">
      <c r="A354" s="1396"/>
      <c r="B354" s="1396"/>
      <c r="C354" s="1360"/>
      <c r="D354" s="1442">
        <v>4110</v>
      </c>
      <c r="E354" s="1406" t="s">
        <v>305</v>
      </c>
      <c r="F354" s="1403">
        <v>427690</v>
      </c>
      <c r="G354" s="441">
        <v>184802</v>
      </c>
      <c r="H354" s="1346">
        <f aca="true" t="shared" si="6" ref="H354:H417">G354*100/F354</f>
        <v>43.20933386331221</v>
      </c>
    </row>
    <row r="355" spans="1:8" ht="77.25" customHeight="1">
      <c r="A355" s="1417"/>
      <c r="B355" s="1417"/>
      <c r="C355" s="1360"/>
      <c r="D355" s="1442">
        <v>4118</v>
      </c>
      <c r="E355" s="1406" t="s">
        <v>400</v>
      </c>
      <c r="F355" s="1403">
        <v>2078</v>
      </c>
      <c r="G355" s="584" t="s">
        <v>989</v>
      </c>
      <c r="H355" s="442" t="s">
        <v>989</v>
      </c>
    </row>
    <row r="356" spans="1:8" ht="75.75" customHeight="1">
      <c r="A356" s="1417"/>
      <c r="B356" s="1417"/>
      <c r="C356" s="1360"/>
      <c r="D356" s="1442">
        <v>4119</v>
      </c>
      <c r="E356" s="1406" t="s">
        <v>401</v>
      </c>
      <c r="F356" s="1403">
        <v>367</v>
      </c>
      <c r="G356" s="584" t="s">
        <v>989</v>
      </c>
      <c r="H356" s="442" t="s">
        <v>989</v>
      </c>
    </row>
    <row r="357" spans="1:8" ht="27.75" customHeight="1">
      <c r="A357" s="1496"/>
      <c r="B357" s="1373"/>
      <c r="C357" s="1360"/>
      <c r="D357" s="1429">
        <v>4120</v>
      </c>
      <c r="E357" s="1364" t="s">
        <v>306</v>
      </c>
      <c r="F357" s="1372">
        <v>68154</v>
      </c>
      <c r="G357" s="441">
        <v>28540</v>
      </c>
      <c r="H357" s="1346">
        <f t="shared" si="6"/>
        <v>41.87575197347184</v>
      </c>
    </row>
    <row r="358" spans="1:8" ht="63.75" customHeight="1">
      <c r="A358" s="1496"/>
      <c r="B358" s="1373"/>
      <c r="C358" s="1360"/>
      <c r="D358" s="1429">
        <v>4128</v>
      </c>
      <c r="E358" s="1364" t="s">
        <v>402</v>
      </c>
      <c r="F358" s="1372">
        <v>334</v>
      </c>
      <c r="G358" s="584" t="s">
        <v>989</v>
      </c>
      <c r="H358" s="442" t="s">
        <v>989</v>
      </c>
    </row>
    <row r="359" spans="1:8" ht="72" customHeight="1">
      <c r="A359" s="1496"/>
      <c r="B359" s="1373"/>
      <c r="C359" s="1360"/>
      <c r="D359" s="1429">
        <v>4129</v>
      </c>
      <c r="E359" s="1364" t="s">
        <v>403</v>
      </c>
      <c r="F359" s="1372">
        <v>59</v>
      </c>
      <c r="G359" s="584" t="s">
        <v>989</v>
      </c>
      <c r="H359" s="442" t="s">
        <v>989</v>
      </c>
    </row>
    <row r="360" spans="1:8" ht="27" customHeight="1">
      <c r="A360" s="1496"/>
      <c r="B360" s="1373"/>
      <c r="C360" s="1360"/>
      <c r="D360" s="1429">
        <v>4170</v>
      </c>
      <c r="E360" s="1364" t="s">
        <v>284</v>
      </c>
      <c r="F360" s="1372">
        <v>14660</v>
      </c>
      <c r="G360" s="441">
        <v>6680</v>
      </c>
      <c r="H360" s="1346">
        <f t="shared" si="6"/>
        <v>45.56616643929058</v>
      </c>
    </row>
    <row r="361" spans="1:8" ht="70.5" customHeight="1">
      <c r="A361" s="1496"/>
      <c r="B361" s="1373"/>
      <c r="C361" s="1360"/>
      <c r="D361" s="1442">
        <v>4178</v>
      </c>
      <c r="E361" s="1406" t="s">
        <v>404</v>
      </c>
      <c r="F361" s="1403">
        <v>13652</v>
      </c>
      <c r="G361" s="701" t="s">
        <v>989</v>
      </c>
      <c r="H361" s="1416" t="s">
        <v>989</v>
      </c>
    </row>
    <row r="362" spans="1:8" ht="68.25" customHeight="1">
      <c r="A362" s="1496"/>
      <c r="B362" s="1373"/>
      <c r="C362" s="1360"/>
      <c r="D362" s="1429">
        <v>4179</v>
      </c>
      <c r="E362" s="1364" t="s">
        <v>405</v>
      </c>
      <c r="F362" s="1372">
        <v>2410</v>
      </c>
      <c r="G362" s="584" t="s">
        <v>989</v>
      </c>
      <c r="H362" s="442" t="s">
        <v>989</v>
      </c>
    </row>
    <row r="363" spans="1:8" ht="25.5" customHeight="1">
      <c r="A363" s="1496"/>
      <c r="B363" s="1373"/>
      <c r="C363" s="1360"/>
      <c r="D363" s="1429">
        <v>4210</v>
      </c>
      <c r="E363" s="1364" t="s">
        <v>268</v>
      </c>
      <c r="F363" s="1372">
        <v>85508</v>
      </c>
      <c r="G363" s="441">
        <v>51094</v>
      </c>
      <c r="H363" s="1346">
        <f t="shared" si="6"/>
        <v>59.75347335921785</v>
      </c>
    </row>
    <row r="364" spans="1:8" ht="28.5" customHeight="1">
      <c r="A364" s="1496"/>
      <c r="B364" s="1373"/>
      <c r="C364" s="1360"/>
      <c r="D364" s="1429">
        <v>4220</v>
      </c>
      <c r="E364" s="1364" t="s">
        <v>383</v>
      </c>
      <c r="F364" s="1372">
        <v>14000</v>
      </c>
      <c r="G364" s="441">
        <v>9152</v>
      </c>
      <c r="H364" s="1346">
        <f t="shared" si="6"/>
        <v>65.37142857142857</v>
      </c>
    </row>
    <row r="365" spans="1:8" ht="29.25" customHeight="1">
      <c r="A365" s="1496"/>
      <c r="B365" s="1373"/>
      <c r="C365" s="1369"/>
      <c r="D365" s="1429">
        <v>4240</v>
      </c>
      <c r="E365" s="1364" t="s">
        <v>384</v>
      </c>
      <c r="F365" s="1372">
        <v>13100</v>
      </c>
      <c r="G365" s="441">
        <v>1546</v>
      </c>
      <c r="H365" s="1346">
        <f t="shared" si="6"/>
        <v>11.801526717557252</v>
      </c>
    </row>
    <row r="366" spans="1:8" ht="26.25" customHeight="1">
      <c r="A366" s="1496"/>
      <c r="B366" s="1373"/>
      <c r="C366" s="1369"/>
      <c r="D366" s="1429">
        <v>4260</v>
      </c>
      <c r="E366" s="1364" t="s">
        <v>307</v>
      </c>
      <c r="F366" s="1372">
        <v>160194</v>
      </c>
      <c r="G366" s="441">
        <v>106418</v>
      </c>
      <c r="H366" s="1346">
        <f t="shared" si="6"/>
        <v>66.43070277288787</v>
      </c>
    </row>
    <row r="367" spans="1:8" ht="29.25" customHeight="1">
      <c r="A367" s="1496"/>
      <c r="B367" s="1373"/>
      <c r="C367" s="1369"/>
      <c r="D367" s="1442">
        <v>4270</v>
      </c>
      <c r="E367" s="1406" t="s">
        <v>308</v>
      </c>
      <c r="F367" s="1403">
        <v>106143</v>
      </c>
      <c r="G367" s="321">
        <v>3241</v>
      </c>
      <c r="H367" s="1394">
        <f t="shared" si="6"/>
        <v>3.0534279227080448</v>
      </c>
    </row>
    <row r="368" spans="1:8" ht="25.5" customHeight="1">
      <c r="A368" s="1496"/>
      <c r="B368" s="1373"/>
      <c r="C368" s="1369"/>
      <c r="D368" s="1429">
        <v>4280</v>
      </c>
      <c r="E368" s="1364" t="s">
        <v>309</v>
      </c>
      <c r="F368" s="1372">
        <v>1400</v>
      </c>
      <c r="G368" s="441">
        <v>738</v>
      </c>
      <c r="H368" s="1346">
        <f t="shared" si="6"/>
        <v>52.714285714285715</v>
      </c>
    </row>
    <row r="369" spans="1:8" ht="26.25" customHeight="1">
      <c r="A369" s="1496"/>
      <c r="B369" s="1373"/>
      <c r="C369" s="1369"/>
      <c r="D369" s="1429">
        <v>4300</v>
      </c>
      <c r="E369" s="1364" t="s">
        <v>275</v>
      </c>
      <c r="F369" s="1372">
        <v>31804</v>
      </c>
      <c r="G369" s="441">
        <v>26447</v>
      </c>
      <c r="H369" s="1346">
        <f t="shared" si="6"/>
        <v>83.15620676644447</v>
      </c>
    </row>
    <row r="370" spans="1:8" ht="64.5" customHeight="1">
      <c r="A370" s="1497"/>
      <c r="B370" s="1445"/>
      <c r="C370" s="1379"/>
      <c r="D370" s="1442">
        <v>4308</v>
      </c>
      <c r="E370" s="1364" t="s">
        <v>406</v>
      </c>
      <c r="F370" s="1403">
        <v>19633</v>
      </c>
      <c r="G370" s="441">
        <v>19036</v>
      </c>
      <c r="H370" s="1346">
        <f t="shared" si="6"/>
        <v>96.95920134467478</v>
      </c>
    </row>
    <row r="371" spans="1:8" ht="71.25" customHeight="1">
      <c r="A371" s="1496"/>
      <c r="B371" s="1373"/>
      <c r="C371" s="1369"/>
      <c r="D371" s="1442">
        <v>4309</v>
      </c>
      <c r="E371" s="1406" t="s">
        <v>407</v>
      </c>
      <c r="F371" s="1403">
        <v>3463</v>
      </c>
      <c r="G371" s="321">
        <v>3359</v>
      </c>
      <c r="H371" s="1394">
        <f t="shared" si="6"/>
        <v>96.99682356338435</v>
      </c>
    </row>
    <row r="372" spans="1:8" ht="30" customHeight="1">
      <c r="A372" s="1360"/>
      <c r="B372" s="1369"/>
      <c r="C372" s="1396"/>
      <c r="D372" s="1442">
        <v>4350</v>
      </c>
      <c r="E372" s="1406" t="s">
        <v>310</v>
      </c>
      <c r="F372" s="1403">
        <v>1800</v>
      </c>
      <c r="G372" s="441">
        <v>961</v>
      </c>
      <c r="H372" s="1346">
        <f t="shared" si="6"/>
        <v>53.388888888888886</v>
      </c>
    </row>
    <row r="373" spans="1:8" ht="39.75" customHeight="1">
      <c r="A373" s="1360"/>
      <c r="B373" s="1369"/>
      <c r="C373" s="1396"/>
      <c r="D373" s="1442">
        <v>4360</v>
      </c>
      <c r="E373" s="1406" t="s">
        <v>311</v>
      </c>
      <c r="F373" s="1403">
        <v>1940</v>
      </c>
      <c r="G373" s="441">
        <v>1347</v>
      </c>
      <c r="H373" s="1346">
        <f t="shared" si="6"/>
        <v>69.43298969072166</v>
      </c>
    </row>
    <row r="374" spans="1:8" ht="36" customHeight="1">
      <c r="A374" s="1396"/>
      <c r="B374" s="1396"/>
      <c r="C374" s="1396"/>
      <c r="D374" s="1429">
        <v>4370</v>
      </c>
      <c r="E374" s="1364" t="s">
        <v>312</v>
      </c>
      <c r="F374" s="1372">
        <v>9940</v>
      </c>
      <c r="G374" s="441">
        <v>4592</v>
      </c>
      <c r="H374" s="1346">
        <f t="shared" si="6"/>
        <v>46.19718309859155</v>
      </c>
    </row>
    <row r="375" spans="1:8" ht="27.75" customHeight="1">
      <c r="A375" s="1396"/>
      <c r="B375" s="1396"/>
      <c r="C375" s="1396"/>
      <c r="D375" s="1429">
        <v>4410</v>
      </c>
      <c r="E375" s="1364" t="s">
        <v>314</v>
      </c>
      <c r="F375" s="1372">
        <v>4800</v>
      </c>
      <c r="G375" s="441">
        <v>4326</v>
      </c>
      <c r="H375" s="1346">
        <f t="shared" si="6"/>
        <v>90.125</v>
      </c>
    </row>
    <row r="376" spans="1:8" ht="26.25" customHeight="1">
      <c r="A376" s="1396"/>
      <c r="B376" s="1396"/>
      <c r="C376" s="1396"/>
      <c r="D376" s="157">
        <v>4430</v>
      </c>
      <c r="E376" s="10" t="s">
        <v>276</v>
      </c>
      <c r="F376" s="1372">
        <v>1897</v>
      </c>
      <c r="G376" s="441">
        <v>1719</v>
      </c>
      <c r="H376" s="442" t="s">
        <v>989</v>
      </c>
    </row>
    <row r="377" spans="1:8" ht="28.5" customHeight="1">
      <c r="A377" s="1396"/>
      <c r="B377" s="1396"/>
      <c r="C377" s="1396"/>
      <c r="D377" s="1498">
        <v>4440</v>
      </c>
      <c r="E377" s="34" t="s">
        <v>315</v>
      </c>
      <c r="F377" s="1403">
        <v>188755</v>
      </c>
      <c r="G377" s="441">
        <v>141566</v>
      </c>
      <c r="H377" s="1346">
        <f t="shared" si="6"/>
        <v>74.9998675531774</v>
      </c>
    </row>
    <row r="378" spans="1:8" ht="30" customHeight="1">
      <c r="A378" s="1396"/>
      <c r="B378" s="1396"/>
      <c r="C378" s="1396"/>
      <c r="D378" s="157">
        <v>4480</v>
      </c>
      <c r="E378" s="10" t="s">
        <v>916</v>
      </c>
      <c r="F378" s="1372">
        <v>186</v>
      </c>
      <c r="G378" s="441">
        <v>150</v>
      </c>
      <c r="H378" s="442" t="s">
        <v>989</v>
      </c>
    </row>
    <row r="379" spans="1:8" ht="39" customHeight="1">
      <c r="A379" s="1396"/>
      <c r="B379" s="1396"/>
      <c r="C379" s="1396"/>
      <c r="D379" s="1429">
        <v>4700</v>
      </c>
      <c r="E379" s="1364" t="s">
        <v>317</v>
      </c>
      <c r="F379" s="1372">
        <v>1025</v>
      </c>
      <c r="G379" s="441">
        <v>175</v>
      </c>
      <c r="H379" s="1346">
        <f t="shared" si="6"/>
        <v>17.073170731707318</v>
      </c>
    </row>
    <row r="380" spans="1:8" ht="39" customHeight="1">
      <c r="A380" s="1396"/>
      <c r="B380" s="1396"/>
      <c r="C380" s="1396"/>
      <c r="D380" s="1429">
        <v>4740</v>
      </c>
      <c r="E380" s="1364" t="s">
        <v>318</v>
      </c>
      <c r="F380" s="1372">
        <v>2292</v>
      </c>
      <c r="G380" s="441">
        <v>508</v>
      </c>
      <c r="H380" s="1346">
        <f t="shared" si="6"/>
        <v>22.164048865619545</v>
      </c>
    </row>
    <row r="381" spans="1:8" ht="36.75" customHeight="1">
      <c r="A381" s="1396"/>
      <c r="B381" s="1396"/>
      <c r="C381" s="1396"/>
      <c r="D381" s="1442">
        <v>4750</v>
      </c>
      <c r="E381" s="1406" t="s">
        <v>329</v>
      </c>
      <c r="F381" s="1403">
        <v>5600</v>
      </c>
      <c r="G381" s="321">
        <v>3852</v>
      </c>
      <c r="H381" s="1394">
        <f t="shared" si="6"/>
        <v>68.78571428571429</v>
      </c>
    </row>
    <row r="382" spans="1:8" ht="79.5" customHeight="1">
      <c r="A382" s="1396"/>
      <c r="B382" s="1396"/>
      <c r="C382" s="1369"/>
      <c r="D382" s="157">
        <v>6058</v>
      </c>
      <c r="E382" s="1406" t="s">
        <v>388</v>
      </c>
      <c r="F382" s="1372">
        <v>499969</v>
      </c>
      <c r="G382" s="584" t="s">
        <v>989</v>
      </c>
      <c r="H382" s="442" t="s">
        <v>989</v>
      </c>
    </row>
    <row r="383" spans="1:8" ht="84" customHeight="1">
      <c r="A383" s="1396"/>
      <c r="B383" s="1396"/>
      <c r="C383" s="1369"/>
      <c r="D383" s="1498">
        <v>6059</v>
      </c>
      <c r="E383" s="1406" t="s">
        <v>389</v>
      </c>
      <c r="F383" s="1403">
        <v>499969</v>
      </c>
      <c r="G383" s="584" t="s">
        <v>989</v>
      </c>
      <c r="H383" s="442" t="s">
        <v>989</v>
      </c>
    </row>
    <row r="384" spans="1:8" ht="33" customHeight="1">
      <c r="A384" s="1396"/>
      <c r="B384" s="1396"/>
      <c r="C384" s="1379"/>
      <c r="D384" s="1395">
        <v>6060</v>
      </c>
      <c r="E384" s="1499" t="s">
        <v>334</v>
      </c>
      <c r="F384" s="1403">
        <v>32084</v>
      </c>
      <c r="G384" s="444" t="s">
        <v>989</v>
      </c>
      <c r="H384" s="445" t="s">
        <v>989</v>
      </c>
    </row>
    <row r="385" spans="1:8" ht="28.5" customHeight="1">
      <c r="A385" s="1396"/>
      <c r="B385" s="1430"/>
      <c r="C385" s="1370">
        <v>80113</v>
      </c>
      <c r="D385" s="1435" t="s">
        <v>408</v>
      </c>
      <c r="E385" s="1436"/>
      <c r="F385" s="1403">
        <v>220000</v>
      </c>
      <c r="G385" s="321">
        <v>107382</v>
      </c>
      <c r="H385" s="1394">
        <f t="shared" si="6"/>
        <v>48.81</v>
      </c>
    </row>
    <row r="386" spans="1:8" ht="26.25" customHeight="1">
      <c r="A386" s="1396"/>
      <c r="B386" s="1430"/>
      <c r="C386" s="1379"/>
      <c r="D386" s="1379">
        <v>4300</v>
      </c>
      <c r="E386" s="1406" t="s">
        <v>275</v>
      </c>
      <c r="F386" s="1403">
        <v>220000</v>
      </c>
      <c r="G386" s="441">
        <v>107382</v>
      </c>
      <c r="H386" s="1346">
        <f t="shared" si="6"/>
        <v>48.81</v>
      </c>
    </row>
    <row r="387" spans="1:8" ht="25.5" customHeight="1">
      <c r="A387" s="1396"/>
      <c r="B387" s="1430"/>
      <c r="C387" s="1370">
        <v>80146</v>
      </c>
      <c r="D387" s="1402" t="s">
        <v>409</v>
      </c>
      <c r="E387" s="1500"/>
      <c r="F387" s="1345">
        <v>121711</v>
      </c>
      <c r="G387" s="441">
        <v>24069</v>
      </c>
      <c r="H387" s="1346">
        <f t="shared" si="6"/>
        <v>19.775533846570976</v>
      </c>
    </row>
    <row r="388" spans="1:8" ht="50.25" customHeight="1">
      <c r="A388" s="1396"/>
      <c r="B388" s="1430"/>
      <c r="C388" s="1370"/>
      <c r="D388" s="1390">
        <v>2310</v>
      </c>
      <c r="E388" s="34" t="s">
        <v>339</v>
      </c>
      <c r="F388" s="1345">
        <v>4800</v>
      </c>
      <c r="G388" s="441">
        <v>2880</v>
      </c>
      <c r="H388" s="1346">
        <f t="shared" si="6"/>
        <v>60</v>
      </c>
    </row>
    <row r="389" spans="1:8" ht="24" customHeight="1">
      <c r="A389" s="1405"/>
      <c r="B389" s="1433"/>
      <c r="C389" s="1379"/>
      <c r="D389" s="1363">
        <v>4410</v>
      </c>
      <c r="E389" s="1364" t="s">
        <v>314</v>
      </c>
      <c r="F389" s="1348">
        <v>6800</v>
      </c>
      <c r="G389" s="441">
        <v>771</v>
      </c>
      <c r="H389" s="1346">
        <f t="shared" si="6"/>
        <v>11.338235294117647</v>
      </c>
    </row>
    <row r="390" spans="1:8" ht="36.75" customHeight="1">
      <c r="A390" s="1396"/>
      <c r="B390" s="1430"/>
      <c r="C390" s="1379"/>
      <c r="D390" s="1379">
        <v>4700</v>
      </c>
      <c r="E390" s="1406" t="s">
        <v>317</v>
      </c>
      <c r="F390" s="1345">
        <v>110111</v>
      </c>
      <c r="G390" s="321">
        <v>20418</v>
      </c>
      <c r="H390" s="1394">
        <f t="shared" si="6"/>
        <v>18.543106501621093</v>
      </c>
    </row>
    <row r="391" spans="1:8" ht="25.5" customHeight="1">
      <c r="A391" s="1430"/>
      <c r="B391" s="1396"/>
      <c r="C391" s="577">
        <v>80195</v>
      </c>
      <c r="D391" s="1418" t="s">
        <v>905</v>
      </c>
      <c r="E391" s="1418"/>
      <c r="F391" s="1348">
        <v>712300</v>
      </c>
      <c r="G391" s="441">
        <v>2143</v>
      </c>
      <c r="H391" s="1346">
        <f t="shared" si="6"/>
        <v>0.3008563807384529</v>
      </c>
    </row>
    <row r="392" spans="1:8" ht="25.5" customHeight="1">
      <c r="A392" s="1430"/>
      <c r="B392" s="1396"/>
      <c r="C392" s="43"/>
      <c r="D392" s="1393">
        <v>4010</v>
      </c>
      <c r="E392" s="34" t="s">
        <v>274</v>
      </c>
      <c r="F392" s="1345">
        <v>500000</v>
      </c>
      <c r="G392" s="444" t="s">
        <v>989</v>
      </c>
      <c r="H392" s="445" t="s">
        <v>989</v>
      </c>
    </row>
    <row r="393" spans="1:8" ht="26.25" customHeight="1">
      <c r="A393" s="1430"/>
      <c r="B393" s="1396"/>
      <c r="C393" s="493"/>
      <c r="D393" s="1393">
        <v>4170</v>
      </c>
      <c r="E393" s="34" t="s">
        <v>284</v>
      </c>
      <c r="F393" s="1345">
        <v>1200</v>
      </c>
      <c r="G393" s="584" t="s">
        <v>989</v>
      </c>
      <c r="H393" s="442" t="s">
        <v>989</v>
      </c>
    </row>
    <row r="394" spans="1:8" ht="27" customHeight="1">
      <c r="A394" s="1431"/>
      <c r="B394" s="1369"/>
      <c r="C394" s="43"/>
      <c r="D394" s="1395">
        <v>4210</v>
      </c>
      <c r="E394" s="10" t="s">
        <v>268</v>
      </c>
      <c r="F394" s="1348">
        <v>4000</v>
      </c>
      <c r="G394" s="441">
        <v>811</v>
      </c>
      <c r="H394" s="1346">
        <f t="shared" si="6"/>
        <v>20.275</v>
      </c>
    </row>
    <row r="395" spans="1:8" ht="27" customHeight="1">
      <c r="A395" s="1431"/>
      <c r="B395" s="1379"/>
      <c r="C395" s="521"/>
      <c r="D395" s="694" t="s">
        <v>342</v>
      </c>
      <c r="E395" s="10" t="s">
        <v>275</v>
      </c>
      <c r="F395" s="1348">
        <v>207100</v>
      </c>
      <c r="G395" s="441">
        <v>1332</v>
      </c>
      <c r="H395" s="1346">
        <f t="shared" si="6"/>
        <v>0.6431675519072911</v>
      </c>
    </row>
    <row r="396" spans="1:8" ht="27" customHeight="1">
      <c r="A396" s="1431"/>
      <c r="B396" s="1375" t="s">
        <v>350</v>
      </c>
      <c r="C396" s="1376"/>
      <c r="D396" s="1376"/>
      <c r="E396" s="1377"/>
      <c r="F396" s="1348">
        <v>25191029</v>
      </c>
      <c r="G396" s="441">
        <v>12498996</v>
      </c>
      <c r="H396" s="1346">
        <f t="shared" si="6"/>
        <v>49.61685368231683</v>
      </c>
    </row>
    <row r="397" spans="1:8" ht="24.75" customHeight="1">
      <c r="A397" s="1431"/>
      <c r="B397" s="1434"/>
      <c r="C397" s="1454" t="s">
        <v>292</v>
      </c>
      <c r="D397" s="1454"/>
      <c r="E397" s="199"/>
      <c r="F397" s="1348">
        <v>16707788</v>
      </c>
      <c r="G397" s="441">
        <v>8168509</v>
      </c>
      <c r="H397" s="1346">
        <f t="shared" si="6"/>
        <v>48.8904276257276</v>
      </c>
    </row>
    <row r="398" spans="1:8" ht="27" customHeight="1">
      <c r="A398" s="1431"/>
      <c r="B398" s="1434"/>
      <c r="C398" s="1452" t="s">
        <v>351</v>
      </c>
      <c r="D398" s="1452"/>
      <c r="E398" s="191"/>
      <c r="F398" s="1348">
        <v>2887050</v>
      </c>
      <c r="G398" s="441">
        <v>1325434</v>
      </c>
      <c r="H398" s="1346">
        <f t="shared" si="6"/>
        <v>45.90963093815486</v>
      </c>
    </row>
    <row r="399" spans="1:8" ht="24" customHeight="1">
      <c r="A399" s="1431"/>
      <c r="B399" s="1434"/>
      <c r="C399" s="1452" t="s">
        <v>368</v>
      </c>
      <c r="D399" s="1452"/>
      <c r="E399" s="191"/>
      <c r="F399" s="1348">
        <v>4800</v>
      </c>
      <c r="G399" s="441">
        <v>2880</v>
      </c>
      <c r="H399" s="1346">
        <f t="shared" si="6"/>
        <v>60</v>
      </c>
    </row>
    <row r="400" spans="1:8" ht="27" customHeight="1">
      <c r="A400" s="1431"/>
      <c r="B400" s="1434"/>
      <c r="C400" s="1452" t="s">
        <v>353</v>
      </c>
      <c r="D400" s="1452"/>
      <c r="E400" s="191"/>
      <c r="F400" s="1348">
        <v>1004259</v>
      </c>
      <c r="G400" s="441">
        <v>237188</v>
      </c>
      <c r="H400" s="1346">
        <f t="shared" si="6"/>
        <v>23.61821004342505</v>
      </c>
    </row>
    <row r="401" spans="1:8" ht="24.75" customHeight="1">
      <c r="A401" s="1431"/>
      <c r="B401" s="1434"/>
      <c r="C401" s="1501" t="s">
        <v>354</v>
      </c>
      <c r="D401" s="1501"/>
      <c r="E401" s="1502"/>
      <c r="F401" s="1348">
        <v>4587132</v>
      </c>
      <c r="G401" s="441">
        <v>2764985</v>
      </c>
      <c r="H401" s="1346">
        <f t="shared" si="6"/>
        <v>60.27698788698472</v>
      </c>
    </row>
    <row r="402" spans="1:8" ht="27" customHeight="1">
      <c r="A402" s="1431"/>
      <c r="B402" s="1375" t="s">
        <v>296</v>
      </c>
      <c r="C402" s="1376"/>
      <c r="D402" s="1376"/>
      <c r="E402" s="1377"/>
      <c r="F402" s="1348">
        <v>2094963</v>
      </c>
      <c r="G402" s="441">
        <v>58002</v>
      </c>
      <c r="H402" s="1346">
        <f t="shared" si="6"/>
        <v>2.7686407826773074</v>
      </c>
    </row>
    <row r="403" spans="1:8" ht="27" customHeight="1">
      <c r="A403" s="1431"/>
      <c r="B403" s="1460" t="s">
        <v>297</v>
      </c>
      <c r="C403" s="1471"/>
      <c r="D403" s="1471"/>
      <c r="E403" s="1461"/>
      <c r="F403" s="1348">
        <v>27285992</v>
      </c>
      <c r="G403" s="441">
        <v>12556998</v>
      </c>
      <c r="H403" s="1346">
        <f t="shared" si="6"/>
        <v>46.01994312686158</v>
      </c>
    </row>
    <row r="404" spans="1:8" ht="30" customHeight="1">
      <c r="A404" s="1349" t="s">
        <v>876</v>
      </c>
      <c r="B404" s="1349">
        <v>851</v>
      </c>
      <c r="C404" s="1350" t="s">
        <v>1202</v>
      </c>
      <c r="D404" s="1503"/>
      <c r="E404" s="1504"/>
      <c r="F404" s="1421">
        <v>580949</v>
      </c>
      <c r="G404" s="452">
        <v>202757</v>
      </c>
      <c r="H404" s="1353">
        <f t="shared" si="6"/>
        <v>34.90099819433375</v>
      </c>
    </row>
    <row r="405" spans="1:8" ht="21" customHeight="1">
      <c r="A405" s="1380"/>
      <c r="B405" s="1505"/>
      <c r="C405" s="1506">
        <v>85111</v>
      </c>
      <c r="D405" s="1375" t="s">
        <v>410</v>
      </c>
      <c r="E405" s="1377"/>
      <c r="F405" s="1507">
        <v>40000</v>
      </c>
      <c r="G405" s="1508">
        <v>40000</v>
      </c>
      <c r="H405" s="1509">
        <f t="shared" si="6"/>
        <v>100</v>
      </c>
    </row>
    <row r="406" spans="1:8" ht="63.75" customHeight="1">
      <c r="A406" s="1380"/>
      <c r="B406" s="1505"/>
      <c r="C406" s="1510"/>
      <c r="D406" s="1511">
        <v>6300</v>
      </c>
      <c r="E406" s="1512" t="s">
        <v>282</v>
      </c>
      <c r="F406" s="1507">
        <v>40000</v>
      </c>
      <c r="G406" s="1508">
        <v>40000</v>
      </c>
      <c r="H406" s="1509">
        <f t="shared" si="6"/>
        <v>100</v>
      </c>
    </row>
    <row r="407" spans="1:8" ht="35.25" customHeight="1">
      <c r="A407" s="1380"/>
      <c r="B407" s="1505"/>
      <c r="C407" s="1374">
        <v>85117</v>
      </c>
      <c r="D407" s="1407" t="s">
        <v>411</v>
      </c>
      <c r="E407" s="166"/>
      <c r="F407" s="1365">
        <v>12000</v>
      </c>
      <c r="G407" s="441">
        <v>12000</v>
      </c>
      <c r="H407" s="1346">
        <f t="shared" si="6"/>
        <v>100</v>
      </c>
    </row>
    <row r="408" spans="1:8" ht="54.75" customHeight="1">
      <c r="A408" s="1380"/>
      <c r="B408" s="1505"/>
      <c r="C408" s="1513"/>
      <c r="D408" s="1361">
        <v>2310</v>
      </c>
      <c r="E408" s="1371" t="s">
        <v>339</v>
      </c>
      <c r="F408" s="1514">
        <v>12000</v>
      </c>
      <c r="G408" s="441">
        <v>12000</v>
      </c>
      <c r="H408" s="1346">
        <f t="shared" si="6"/>
        <v>100</v>
      </c>
    </row>
    <row r="409" spans="1:8" ht="27.75" customHeight="1">
      <c r="A409" s="1369"/>
      <c r="B409" s="1515"/>
      <c r="C409" s="1369">
        <v>85153</v>
      </c>
      <c r="D409" s="1446" t="s">
        <v>412</v>
      </c>
      <c r="E409" s="1446"/>
      <c r="F409" s="1392">
        <v>76900</v>
      </c>
      <c r="G409" s="321">
        <v>17132</v>
      </c>
      <c r="H409" s="1394">
        <f t="shared" si="6"/>
        <v>22.278283485045513</v>
      </c>
    </row>
    <row r="410" spans="1:8" ht="25.5" customHeight="1">
      <c r="A410" s="1369"/>
      <c r="B410" s="1515"/>
      <c r="C410" s="1441"/>
      <c r="D410" s="1363">
        <v>4110</v>
      </c>
      <c r="E410" s="1364" t="s">
        <v>305</v>
      </c>
      <c r="F410" s="1400">
        <v>1000</v>
      </c>
      <c r="G410" s="584" t="s">
        <v>989</v>
      </c>
      <c r="H410" s="442" t="s">
        <v>989</v>
      </c>
    </row>
    <row r="411" spans="1:8" ht="24.75" customHeight="1">
      <c r="A411" s="1369"/>
      <c r="B411" s="1397"/>
      <c r="C411" s="1441"/>
      <c r="D411" s="1429">
        <v>4120</v>
      </c>
      <c r="E411" s="1364" t="s">
        <v>306</v>
      </c>
      <c r="F411" s="1400">
        <v>200</v>
      </c>
      <c r="G411" s="584" t="s">
        <v>989</v>
      </c>
      <c r="H411" s="442" t="s">
        <v>989</v>
      </c>
    </row>
    <row r="412" spans="1:8" ht="27" customHeight="1">
      <c r="A412" s="1369"/>
      <c r="B412" s="1515"/>
      <c r="C412" s="1441"/>
      <c r="D412" s="1379">
        <v>4170</v>
      </c>
      <c r="E412" s="1406" t="s">
        <v>284</v>
      </c>
      <c r="F412" s="1392">
        <v>7850</v>
      </c>
      <c r="G412" s="441">
        <v>4140</v>
      </c>
      <c r="H412" s="1346">
        <f t="shared" si="6"/>
        <v>52.738853503184714</v>
      </c>
    </row>
    <row r="413" spans="1:8" ht="29.25" customHeight="1">
      <c r="A413" s="1380"/>
      <c r="B413" s="1515"/>
      <c r="C413" s="1441"/>
      <c r="D413" s="1363">
        <v>4210</v>
      </c>
      <c r="E413" s="1364" t="s">
        <v>268</v>
      </c>
      <c r="F413" s="1400">
        <v>10000</v>
      </c>
      <c r="G413" s="441">
        <v>162</v>
      </c>
      <c r="H413" s="442" t="s">
        <v>989</v>
      </c>
    </row>
    <row r="414" spans="1:8" ht="28.5" customHeight="1">
      <c r="A414" s="1466"/>
      <c r="B414" s="1516"/>
      <c r="C414" s="1442"/>
      <c r="D414" s="1379">
        <v>4300</v>
      </c>
      <c r="E414" s="1406" t="s">
        <v>275</v>
      </c>
      <c r="F414" s="1392">
        <v>57850</v>
      </c>
      <c r="G414" s="441">
        <v>12830</v>
      </c>
      <c r="H414" s="442" t="s">
        <v>989</v>
      </c>
    </row>
    <row r="415" spans="1:8" ht="23.25" customHeight="1">
      <c r="A415" s="1380"/>
      <c r="B415" s="1397"/>
      <c r="C415" s="1437">
        <v>85154</v>
      </c>
      <c r="D415" s="1435" t="s">
        <v>413</v>
      </c>
      <c r="E415" s="1436"/>
      <c r="F415" s="1345">
        <v>436549</v>
      </c>
      <c r="G415" s="321">
        <v>129125</v>
      </c>
      <c r="H415" s="1394">
        <f t="shared" si="6"/>
        <v>29.578581098570837</v>
      </c>
    </row>
    <row r="416" spans="1:8" ht="42" customHeight="1">
      <c r="A416" s="1380"/>
      <c r="B416" s="1441"/>
      <c r="C416" s="1441"/>
      <c r="D416" s="1450" t="s">
        <v>414</v>
      </c>
      <c r="E416" s="115" t="s">
        <v>367</v>
      </c>
      <c r="F416" s="1345">
        <v>49200</v>
      </c>
      <c r="G416" s="441">
        <v>10000</v>
      </c>
      <c r="H416" s="1346">
        <f t="shared" si="6"/>
        <v>20.32520325203252</v>
      </c>
    </row>
    <row r="417" spans="1:8" ht="29.25" customHeight="1">
      <c r="A417" s="1397"/>
      <c r="B417" s="1396"/>
      <c r="C417" s="1396"/>
      <c r="D417" s="1429">
        <v>3020</v>
      </c>
      <c r="E417" s="1364" t="s">
        <v>303</v>
      </c>
      <c r="F417" s="1372">
        <v>1530</v>
      </c>
      <c r="G417" s="441">
        <v>540</v>
      </c>
      <c r="H417" s="1346">
        <f t="shared" si="6"/>
        <v>35.294117647058826</v>
      </c>
    </row>
    <row r="418" spans="1:8" ht="25.5" customHeight="1">
      <c r="A418" s="1397"/>
      <c r="B418" s="1396"/>
      <c r="C418" s="1396"/>
      <c r="D418" s="1442">
        <v>3030</v>
      </c>
      <c r="E418" s="1406" t="s">
        <v>331</v>
      </c>
      <c r="F418" s="1403">
        <v>2000</v>
      </c>
      <c r="G418" s="441">
        <v>209</v>
      </c>
      <c r="H418" s="1346">
        <f aca="true" t="shared" si="7" ref="H418:H481">G418*100/F418</f>
        <v>10.45</v>
      </c>
    </row>
    <row r="419" spans="1:8" ht="24.75" customHeight="1">
      <c r="A419" s="1397"/>
      <c r="B419" s="1396"/>
      <c r="C419" s="1396"/>
      <c r="D419" s="1379">
        <v>4010</v>
      </c>
      <c r="E419" s="1406" t="s">
        <v>274</v>
      </c>
      <c r="F419" s="1403">
        <v>77160</v>
      </c>
      <c r="G419" s="441">
        <v>32353</v>
      </c>
      <c r="H419" s="1346">
        <f t="shared" si="7"/>
        <v>41.92975635044064</v>
      </c>
    </row>
    <row r="420" spans="1:8" ht="25.5" customHeight="1">
      <c r="A420" s="1380"/>
      <c r="B420" s="1441"/>
      <c r="C420" s="1441"/>
      <c r="D420" s="1429">
        <v>4040</v>
      </c>
      <c r="E420" s="1364" t="s">
        <v>304</v>
      </c>
      <c r="F420" s="1372">
        <v>4735</v>
      </c>
      <c r="G420" s="441">
        <v>3543</v>
      </c>
      <c r="H420" s="1346">
        <f t="shared" si="7"/>
        <v>74.82576557550158</v>
      </c>
    </row>
    <row r="421" spans="1:8" ht="25.5" customHeight="1">
      <c r="A421" s="1380"/>
      <c r="B421" s="1441"/>
      <c r="C421" s="1441"/>
      <c r="D421" s="1429">
        <v>4110</v>
      </c>
      <c r="E421" s="1364" t="s">
        <v>305</v>
      </c>
      <c r="F421" s="1372">
        <v>19272</v>
      </c>
      <c r="G421" s="441">
        <v>7190</v>
      </c>
      <c r="H421" s="1346">
        <f t="shared" si="7"/>
        <v>37.30801162308012</v>
      </c>
    </row>
    <row r="422" spans="1:8" ht="28.5" customHeight="1">
      <c r="A422" s="1380"/>
      <c r="B422" s="1441"/>
      <c r="C422" s="1441"/>
      <c r="D422" s="1429">
        <v>4120</v>
      </c>
      <c r="E422" s="1364" t="s">
        <v>306</v>
      </c>
      <c r="F422" s="1372">
        <v>3549</v>
      </c>
      <c r="G422" s="441">
        <v>840</v>
      </c>
      <c r="H422" s="1346">
        <f t="shared" si="7"/>
        <v>23.668639053254438</v>
      </c>
    </row>
    <row r="423" spans="1:8" ht="24.75" customHeight="1">
      <c r="A423" s="1380"/>
      <c r="B423" s="1441"/>
      <c r="C423" s="1441"/>
      <c r="D423" s="1429">
        <v>4170</v>
      </c>
      <c r="E423" s="1364" t="s">
        <v>284</v>
      </c>
      <c r="F423" s="1372">
        <v>64027</v>
      </c>
      <c r="G423" s="441">
        <v>23221</v>
      </c>
      <c r="H423" s="1346">
        <f t="shared" si="7"/>
        <v>36.26751214331454</v>
      </c>
    </row>
    <row r="424" spans="1:8" ht="22.5" customHeight="1">
      <c r="A424" s="1380"/>
      <c r="B424" s="1441"/>
      <c r="C424" s="1441"/>
      <c r="D424" s="1429">
        <v>4210</v>
      </c>
      <c r="E424" s="1364" t="s">
        <v>268</v>
      </c>
      <c r="F424" s="1372">
        <v>15300</v>
      </c>
      <c r="G424" s="441">
        <v>8399</v>
      </c>
      <c r="H424" s="1346">
        <f t="shared" si="7"/>
        <v>54.89542483660131</v>
      </c>
    </row>
    <row r="425" spans="1:8" ht="27" customHeight="1">
      <c r="A425" s="1517"/>
      <c r="B425" s="1369"/>
      <c r="C425" s="1369"/>
      <c r="D425" s="1429">
        <v>4260</v>
      </c>
      <c r="E425" s="1364" t="s">
        <v>307</v>
      </c>
      <c r="F425" s="1372">
        <v>12000</v>
      </c>
      <c r="G425" s="441">
        <v>6964</v>
      </c>
      <c r="H425" s="1346">
        <f t="shared" si="7"/>
        <v>58.03333333333333</v>
      </c>
    </row>
    <row r="426" spans="1:8" ht="25.5" customHeight="1">
      <c r="A426" s="1517"/>
      <c r="B426" s="1369"/>
      <c r="C426" s="1369"/>
      <c r="D426" s="1429">
        <v>4280</v>
      </c>
      <c r="E426" s="1364" t="s">
        <v>309</v>
      </c>
      <c r="F426" s="1372">
        <v>300</v>
      </c>
      <c r="G426" s="441">
        <v>50</v>
      </c>
      <c r="H426" s="1346">
        <f t="shared" si="7"/>
        <v>16.666666666666668</v>
      </c>
    </row>
    <row r="427" spans="1:8" ht="24.75" customHeight="1">
      <c r="A427" s="1373"/>
      <c r="B427" s="1369"/>
      <c r="C427" s="1369"/>
      <c r="D427" s="1429">
        <v>4300</v>
      </c>
      <c r="E427" s="1364" t="s">
        <v>275</v>
      </c>
      <c r="F427" s="1372">
        <v>148679</v>
      </c>
      <c r="G427" s="441">
        <v>28604</v>
      </c>
      <c r="H427" s="1346">
        <f t="shared" si="7"/>
        <v>19.23876270354253</v>
      </c>
    </row>
    <row r="428" spans="1:8" ht="26.25" customHeight="1">
      <c r="A428" s="1373"/>
      <c r="B428" s="1369"/>
      <c r="C428" s="1369"/>
      <c r="D428" s="1451" t="s">
        <v>415</v>
      </c>
      <c r="E428" s="1364" t="s">
        <v>310</v>
      </c>
      <c r="F428" s="1372">
        <v>1500</v>
      </c>
      <c r="G428" s="441">
        <v>746</v>
      </c>
      <c r="H428" s="1346">
        <f t="shared" si="7"/>
        <v>49.733333333333334</v>
      </c>
    </row>
    <row r="429" spans="1:8" ht="32.25" customHeight="1">
      <c r="A429" s="1373"/>
      <c r="B429" s="1369"/>
      <c r="C429" s="1369"/>
      <c r="D429" s="1450" t="s">
        <v>416</v>
      </c>
      <c r="E429" s="1406" t="s">
        <v>311</v>
      </c>
      <c r="F429" s="1403">
        <v>3600</v>
      </c>
      <c r="G429" s="441">
        <v>596</v>
      </c>
      <c r="H429" s="1346">
        <f t="shared" si="7"/>
        <v>16.555555555555557</v>
      </c>
    </row>
    <row r="430" spans="1:8" ht="39" customHeight="1">
      <c r="A430" s="1373"/>
      <c r="B430" s="1369"/>
      <c r="C430" s="1369"/>
      <c r="D430" s="1451" t="s">
        <v>417</v>
      </c>
      <c r="E430" s="1364" t="s">
        <v>418</v>
      </c>
      <c r="F430" s="1372">
        <v>3600</v>
      </c>
      <c r="G430" s="441">
        <v>565</v>
      </c>
      <c r="H430" s="1346">
        <f t="shared" si="7"/>
        <v>15.694444444444445</v>
      </c>
    </row>
    <row r="431" spans="1:8" ht="28.5" customHeight="1">
      <c r="A431" s="1373"/>
      <c r="B431" s="1369"/>
      <c r="C431" s="1369"/>
      <c r="D431" s="1429">
        <v>4410</v>
      </c>
      <c r="E431" s="1364" t="s">
        <v>314</v>
      </c>
      <c r="F431" s="1372">
        <v>1500</v>
      </c>
      <c r="G431" s="441">
        <v>517</v>
      </c>
      <c r="H431" s="1346">
        <f t="shared" si="7"/>
        <v>34.46666666666667</v>
      </c>
    </row>
    <row r="432" spans="1:8" ht="27.75" customHeight="1">
      <c r="A432" s="1373"/>
      <c r="B432" s="1369"/>
      <c r="C432" s="1369"/>
      <c r="D432" s="1429">
        <v>4430</v>
      </c>
      <c r="E432" s="1364" t="s">
        <v>276</v>
      </c>
      <c r="F432" s="1348">
        <v>100</v>
      </c>
      <c r="G432" s="441">
        <v>58</v>
      </c>
      <c r="H432" s="1346">
        <f t="shared" si="7"/>
        <v>58</v>
      </c>
    </row>
    <row r="433" spans="1:8" ht="29.25" customHeight="1">
      <c r="A433" s="1373"/>
      <c r="B433" s="1369"/>
      <c r="C433" s="1369"/>
      <c r="D433" s="1429">
        <v>4440</v>
      </c>
      <c r="E433" s="1364" t="s">
        <v>315</v>
      </c>
      <c r="F433" s="1372">
        <v>3167</v>
      </c>
      <c r="G433" s="441">
        <v>3008</v>
      </c>
      <c r="H433" s="1346">
        <f t="shared" si="7"/>
        <v>94.97947584464794</v>
      </c>
    </row>
    <row r="434" spans="1:8" ht="30.75" customHeight="1">
      <c r="A434" s="1373"/>
      <c r="B434" s="1369"/>
      <c r="C434" s="1369"/>
      <c r="D434" s="1429">
        <v>4610</v>
      </c>
      <c r="E434" s="1364" t="s">
        <v>316</v>
      </c>
      <c r="F434" s="1372">
        <v>6780</v>
      </c>
      <c r="G434" s="584" t="s">
        <v>989</v>
      </c>
      <c r="H434" s="442" t="s">
        <v>989</v>
      </c>
    </row>
    <row r="435" spans="1:8" ht="33.75" customHeight="1">
      <c r="A435" s="1373"/>
      <c r="B435" s="1369"/>
      <c r="C435" s="1369"/>
      <c r="D435" s="1442">
        <v>4700</v>
      </c>
      <c r="E435" s="1406" t="s">
        <v>317</v>
      </c>
      <c r="F435" s="1403">
        <v>7500</v>
      </c>
      <c r="G435" s="441">
        <v>1280</v>
      </c>
      <c r="H435" s="1346">
        <f t="shared" si="7"/>
        <v>17.066666666666666</v>
      </c>
    </row>
    <row r="436" spans="1:8" ht="36" customHeight="1">
      <c r="A436" s="1373"/>
      <c r="B436" s="1369"/>
      <c r="C436" s="1369"/>
      <c r="D436" s="1429">
        <v>4740</v>
      </c>
      <c r="E436" s="1364" t="s">
        <v>356</v>
      </c>
      <c r="F436" s="1372">
        <v>1050</v>
      </c>
      <c r="G436" s="441">
        <v>442</v>
      </c>
      <c r="H436" s="1346">
        <f t="shared" si="7"/>
        <v>42.095238095238095</v>
      </c>
    </row>
    <row r="437" spans="1:8" ht="29.25" customHeight="1">
      <c r="A437" s="1373"/>
      <c r="B437" s="1369"/>
      <c r="C437" s="1379"/>
      <c r="D437" s="1429">
        <v>6060</v>
      </c>
      <c r="E437" s="1364" t="s">
        <v>334</v>
      </c>
      <c r="F437" s="1372">
        <v>10000</v>
      </c>
      <c r="G437" s="584" t="s">
        <v>989</v>
      </c>
      <c r="H437" s="442" t="s">
        <v>989</v>
      </c>
    </row>
    <row r="438" spans="1:8" ht="28.5" customHeight="1">
      <c r="A438" s="1517"/>
      <c r="B438" s="1396"/>
      <c r="C438" s="1437">
        <v>85158</v>
      </c>
      <c r="D438" s="1435" t="s">
        <v>419</v>
      </c>
      <c r="E438" s="1436"/>
      <c r="F438" s="1345">
        <v>4500</v>
      </c>
      <c r="G438" s="701" t="s">
        <v>989</v>
      </c>
      <c r="H438" s="1416" t="s">
        <v>989</v>
      </c>
    </row>
    <row r="439" spans="1:8" ht="57.75" customHeight="1">
      <c r="A439" s="1466"/>
      <c r="B439" s="1516"/>
      <c r="C439" s="1442"/>
      <c r="D439" s="1361">
        <v>2310</v>
      </c>
      <c r="E439" s="1371" t="s">
        <v>339</v>
      </c>
      <c r="F439" s="1348">
        <v>4500</v>
      </c>
      <c r="G439" s="584" t="s">
        <v>989</v>
      </c>
      <c r="H439" s="442" t="s">
        <v>989</v>
      </c>
    </row>
    <row r="440" spans="1:8" ht="28.5" customHeight="1">
      <c r="A440" s="1373"/>
      <c r="B440" s="1369"/>
      <c r="C440" s="1370">
        <v>85195</v>
      </c>
      <c r="D440" s="1435" t="s">
        <v>905</v>
      </c>
      <c r="E440" s="1436"/>
      <c r="F440" s="1345">
        <v>11000</v>
      </c>
      <c r="G440" s="321">
        <v>4500</v>
      </c>
      <c r="H440" s="1394">
        <f t="shared" si="7"/>
        <v>40.90909090909091</v>
      </c>
    </row>
    <row r="441" spans="1:8" ht="39.75" customHeight="1">
      <c r="A441" s="1373"/>
      <c r="B441" s="1396"/>
      <c r="C441" s="1467"/>
      <c r="D441" s="1369">
        <v>2820</v>
      </c>
      <c r="E441" s="1518" t="s">
        <v>367</v>
      </c>
      <c r="F441" s="1345">
        <v>11000</v>
      </c>
      <c r="G441" s="441">
        <v>4500</v>
      </c>
      <c r="H441" s="1346">
        <f t="shared" si="7"/>
        <v>40.90909090909091</v>
      </c>
    </row>
    <row r="442" spans="1:8" ht="29.25" customHeight="1">
      <c r="A442" s="1373"/>
      <c r="B442" s="1375" t="s">
        <v>326</v>
      </c>
      <c r="C442" s="1376"/>
      <c r="D442" s="1376"/>
      <c r="E442" s="1377"/>
      <c r="F442" s="1345">
        <v>530949</v>
      </c>
      <c r="G442" s="441">
        <v>162757</v>
      </c>
      <c r="H442" s="1346">
        <f t="shared" si="7"/>
        <v>30.65397994910999</v>
      </c>
    </row>
    <row r="443" spans="1:8" ht="29.25" customHeight="1">
      <c r="A443" s="1373"/>
      <c r="B443" s="1434"/>
      <c r="C443" s="1376" t="s">
        <v>292</v>
      </c>
      <c r="D443" s="1376"/>
      <c r="E443" s="1377"/>
      <c r="F443" s="1345">
        <v>153772</v>
      </c>
      <c r="G443" s="441">
        <v>63257</v>
      </c>
      <c r="H443" s="1346">
        <f t="shared" si="7"/>
        <v>41.13687797518404</v>
      </c>
    </row>
    <row r="444" spans="1:8" ht="29.25" customHeight="1">
      <c r="A444" s="1373"/>
      <c r="B444" s="1434"/>
      <c r="C444" s="1376" t="s">
        <v>351</v>
      </c>
      <c r="D444" s="1376"/>
      <c r="E444" s="1377"/>
      <c r="F444" s="1345">
        <v>24021</v>
      </c>
      <c r="G444" s="441">
        <v>8030</v>
      </c>
      <c r="H444" s="1346">
        <f t="shared" si="7"/>
        <v>33.42908288580825</v>
      </c>
    </row>
    <row r="445" spans="1:8" ht="29.25" customHeight="1">
      <c r="A445" s="1373"/>
      <c r="B445" s="1434"/>
      <c r="C445" s="1376" t="s">
        <v>368</v>
      </c>
      <c r="D445" s="1376"/>
      <c r="E445" s="1377"/>
      <c r="F445" s="1345">
        <v>76700</v>
      </c>
      <c r="G445" s="441">
        <v>26500</v>
      </c>
      <c r="H445" s="1346">
        <f t="shared" si="7"/>
        <v>34.55019556714472</v>
      </c>
    </row>
    <row r="446" spans="1:8" ht="29.25" customHeight="1">
      <c r="A446" s="1373"/>
      <c r="B446" s="1434"/>
      <c r="C446" s="1519" t="s">
        <v>295</v>
      </c>
      <c r="D446" s="1519"/>
      <c r="E446" s="1520"/>
      <c r="F446" s="1345">
        <v>276456</v>
      </c>
      <c r="G446" s="441">
        <v>64970</v>
      </c>
      <c r="H446" s="1346">
        <f t="shared" si="7"/>
        <v>23.5010272882484</v>
      </c>
    </row>
    <row r="447" spans="1:8" ht="29.25" customHeight="1">
      <c r="A447" s="1373"/>
      <c r="B447" s="1375" t="s">
        <v>296</v>
      </c>
      <c r="C447" s="1376"/>
      <c r="D447" s="1376"/>
      <c r="E447" s="1377"/>
      <c r="F447" s="1345">
        <v>50000</v>
      </c>
      <c r="G447" s="441">
        <v>40000</v>
      </c>
      <c r="H447" s="1346">
        <f t="shared" si="7"/>
        <v>80</v>
      </c>
    </row>
    <row r="448" spans="1:8" ht="28.5" customHeight="1">
      <c r="A448" s="1379"/>
      <c r="B448" s="1375" t="s">
        <v>297</v>
      </c>
      <c r="C448" s="1376"/>
      <c r="D448" s="1376"/>
      <c r="E448" s="1377"/>
      <c r="F448" s="1345">
        <v>580949</v>
      </c>
      <c r="G448" s="441">
        <v>202757</v>
      </c>
      <c r="H448" s="1346">
        <f t="shared" si="7"/>
        <v>34.90099819433375</v>
      </c>
    </row>
    <row r="449" spans="1:8" ht="23.25" customHeight="1">
      <c r="A449" s="1380" t="s">
        <v>967</v>
      </c>
      <c r="B449" s="1380">
        <v>852</v>
      </c>
      <c r="C449" s="1440" t="s">
        <v>887</v>
      </c>
      <c r="D449" s="290"/>
      <c r="E449" s="348"/>
      <c r="F449" s="1421">
        <v>12670911</v>
      </c>
      <c r="G449" s="452">
        <v>6241139</v>
      </c>
      <c r="H449" s="1353">
        <f t="shared" si="7"/>
        <v>49.255645470163905</v>
      </c>
    </row>
    <row r="450" spans="1:8" ht="24.75" customHeight="1">
      <c r="A450" s="1430"/>
      <c r="B450" s="1360"/>
      <c r="C450" s="1356">
        <v>85203</v>
      </c>
      <c r="D450" s="1407" t="s">
        <v>906</v>
      </c>
      <c r="E450" s="1410"/>
      <c r="F450" s="1348">
        <v>198000</v>
      </c>
      <c r="G450" s="441">
        <v>101054</v>
      </c>
      <c r="H450" s="1346">
        <f t="shared" si="7"/>
        <v>51.037373737373734</v>
      </c>
    </row>
    <row r="451" spans="1:8" ht="26.25" customHeight="1">
      <c r="A451" s="1430"/>
      <c r="B451" s="1360"/>
      <c r="C451" s="1396"/>
      <c r="D451" s="1429">
        <v>4010</v>
      </c>
      <c r="E451" s="1364" t="s">
        <v>274</v>
      </c>
      <c r="F451" s="1372">
        <v>143000</v>
      </c>
      <c r="G451" s="441">
        <v>69217</v>
      </c>
      <c r="H451" s="1346">
        <f t="shared" si="7"/>
        <v>48.403496503496505</v>
      </c>
    </row>
    <row r="452" spans="1:8" ht="29.25" customHeight="1">
      <c r="A452" s="1430"/>
      <c r="B452" s="1360"/>
      <c r="C452" s="1396"/>
      <c r="D452" s="1429">
        <v>4040</v>
      </c>
      <c r="E452" s="1364" t="s">
        <v>304</v>
      </c>
      <c r="F452" s="1372">
        <v>10900</v>
      </c>
      <c r="G452" s="441">
        <v>10458</v>
      </c>
      <c r="H452" s="1346">
        <f t="shared" si="7"/>
        <v>95.94495412844037</v>
      </c>
    </row>
    <row r="453" spans="1:8" ht="27.75" customHeight="1">
      <c r="A453" s="1430"/>
      <c r="B453" s="1360"/>
      <c r="C453" s="1396"/>
      <c r="D453" s="1429">
        <v>4110</v>
      </c>
      <c r="E453" s="1364" t="s">
        <v>305</v>
      </c>
      <c r="F453" s="1372">
        <v>24650</v>
      </c>
      <c r="G453" s="441">
        <v>12499</v>
      </c>
      <c r="H453" s="1346">
        <f t="shared" si="7"/>
        <v>50.705882352941174</v>
      </c>
    </row>
    <row r="454" spans="1:8" ht="24.75" customHeight="1">
      <c r="A454" s="1430"/>
      <c r="B454" s="1360"/>
      <c r="C454" s="1396"/>
      <c r="D454" s="1429">
        <v>4120</v>
      </c>
      <c r="E454" s="1364" t="s">
        <v>306</v>
      </c>
      <c r="F454" s="1372">
        <v>3750</v>
      </c>
      <c r="G454" s="441">
        <v>1912</v>
      </c>
      <c r="H454" s="1346">
        <f t="shared" si="7"/>
        <v>50.986666666666665</v>
      </c>
    </row>
    <row r="455" spans="1:8" ht="27" customHeight="1">
      <c r="A455" s="1430"/>
      <c r="B455" s="1360"/>
      <c r="C455" s="1396"/>
      <c r="D455" s="1429">
        <v>4210</v>
      </c>
      <c r="E455" s="1364" t="s">
        <v>268</v>
      </c>
      <c r="F455" s="1372">
        <v>2667</v>
      </c>
      <c r="G455" s="441">
        <v>2159</v>
      </c>
      <c r="H455" s="1346">
        <f t="shared" si="7"/>
        <v>80.95238095238095</v>
      </c>
    </row>
    <row r="456" spans="1:8" ht="28.5" customHeight="1">
      <c r="A456" s="1430"/>
      <c r="B456" s="1360"/>
      <c r="C456" s="1396"/>
      <c r="D456" s="1442">
        <v>4260</v>
      </c>
      <c r="E456" s="1406" t="s">
        <v>307</v>
      </c>
      <c r="F456" s="1403">
        <v>2500</v>
      </c>
      <c r="G456" s="584" t="s">
        <v>989</v>
      </c>
      <c r="H456" s="442" t="s">
        <v>989</v>
      </c>
    </row>
    <row r="457" spans="1:8" ht="26.25" customHeight="1">
      <c r="A457" s="1430"/>
      <c r="B457" s="1360"/>
      <c r="C457" s="1396"/>
      <c r="D457" s="1429">
        <v>4300</v>
      </c>
      <c r="E457" s="1364" t="s">
        <v>275</v>
      </c>
      <c r="F457" s="1372">
        <v>6000</v>
      </c>
      <c r="G457" s="441">
        <v>1409</v>
      </c>
      <c r="H457" s="1346">
        <f t="shared" si="7"/>
        <v>23.483333333333334</v>
      </c>
    </row>
    <row r="458" spans="1:8" ht="30" customHeight="1">
      <c r="A458" s="1430"/>
      <c r="B458" s="1360"/>
      <c r="C458" s="1405"/>
      <c r="D458" s="1429">
        <v>4440</v>
      </c>
      <c r="E458" s="1364" t="s">
        <v>315</v>
      </c>
      <c r="F458" s="1372">
        <v>4533</v>
      </c>
      <c r="G458" s="441">
        <v>3400</v>
      </c>
      <c r="H458" s="1346">
        <f t="shared" si="7"/>
        <v>75.00551511140524</v>
      </c>
    </row>
    <row r="459" spans="1:8" ht="51.75" customHeight="1">
      <c r="A459" s="1430"/>
      <c r="B459" s="1360"/>
      <c r="C459" s="1356">
        <v>85212</v>
      </c>
      <c r="D459" s="1357" t="s">
        <v>420</v>
      </c>
      <c r="E459" s="1357"/>
      <c r="F459" s="1348">
        <v>6202730</v>
      </c>
      <c r="G459" s="441">
        <v>3268606</v>
      </c>
      <c r="H459" s="1346">
        <f t="shared" si="7"/>
        <v>52.696248264876914</v>
      </c>
    </row>
    <row r="460" spans="1:8" ht="25.5" customHeight="1">
      <c r="A460" s="1430"/>
      <c r="B460" s="1360"/>
      <c r="C460" s="1369"/>
      <c r="D460" s="1429">
        <v>3110</v>
      </c>
      <c r="E460" s="1364" t="s">
        <v>421</v>
      </c>
      <c r="F460" s="1372">
        <v>5903680</v>
      </c>
      <c r="G460" s="441">
        <v>3147542</v>
      </c>
      <c r="H460" s="1346">
        <f t="shared" si="7"/>
        <v>53.31491544257141</v>
      </c>
    </row>
    <row r="461" spans="1:8" ht="27.75" customHeight="1">
      <c r="A461" s="1430"/>
      <c r="B461" s="1360"/>
      <c r="C461" s="1369"/>
      <c r="D461" s="1429">
        <v>4010</v>
      </c>
      <c r="E461" s="1364" t="s">
        <v>274</v>
      </c>
      <c r="F461" s="1372">
        <v>146700</v>
      </c>
      <c r="G461" s="441">
        <v>62765</v>
      </c>
      <c r="H461" s="1346">
        <f t="shared" si="7"/>
        <v>42.78459441036128</v>
      </c>
    </row>
    <row r="462" spans="1:8" ht="30" customHeight="1">
      <c r="A462" s="1430"/>
      <c r="B462" s="1360"/>
      <c r="C462" s="1369"/>
      <c r="D462" s="1429">
        <v>4040</v>
      </c>
      <c r="E462" s="1364" t="s">
        <v>304</v>
      </c>
      <c r="F462" s="1372">
        <v>11900</v>
      </c>
      <c r="G462" s="441">
        <v>11544</v>
      </c>
      <c r="H462" s="1346">
        <f t="shared" si="7"/>
        <v>97.00840336134453</v>
      </c>
    </row>
    <row r="463" spans="1:8" ht="30" customHeight="1">
      <c r="A463" s="1430"/>
      <c r="B463" s="1360"/>
      <c r="C463" s="1369"/>
      <c r="D463" s="1521">
        <v>4110</v>
      </c>
      <c r="E463" s="1391" t="s">
        <v>422</v>
      </c>
      <c r="F463" s="1345">
        <v>103000</v>
      </c>
      <c r="G463" s="321">
        <v>37135</v>
      </c>
      <c r="H463" s="1394">
        <f t="shared" si="7"/>
        <v>36.05339805825243</v>
      </c>
    </row>
    <row r="464" spans="1:8" ht="28.5" customHeight="1">
      <c r="A464" s="1430"/>
      <c r="B464" s="1360"/>
      <c r="C464" s="1369"/>
      <c r="D464" s="1429">
        <v>4120</v>
      </c>
      <c r="E464" s="1364" t="s">
        <v>306</v>
      </c>
      <c r="F464" s="1372">
        <v>4100</v>
      </c>
      <c r="G464" s="441">
        <v>1729</v>
      </c>
      <c r="H464" s="1346">
        <f t="shared" si="7"/>
        <v>42.170731707317074</v>
      </c>
    </row>
    <row r="465" spans="1:8" ht="28.5" customHeight="1">
      <c r="A465" s="1433"/>
      <c r="B465" s="1419"/>
      <c r="C465" s="1379"/>
      <c r="D465" s="1429">
        <v>4210</v>
      </c>
      <c r="E465" s="1364" t="s">
        <v>268</v>
      </c>
      <c r="F465" s="1372">
        <v>8500</v>
      </c>
      <c r="G465" s="441">
        <v>663</v>
      </c>
      <c r="H465" s="1346">
        <f t="shared" si="7"/>
        <v>7.8</v>
      </c>
    </row>
    <row r="466" spans="1:8" ht="30.75" customHeight="1">
      <c r="A466" s="1430"/>
      <c r="B466" s="1360"/>
      <c r="C466" s="1369"/>
      <c r="D466" s="1442">
        <v>4260</v>
      </c>
      <c r="E466" s="1406" t="s">
        <v>307</v>
      </c>
      <c r="F466" s="1403">
        <v>6500</v>
      </c>
      <c r="G466" s="701" t="s">
        <v>989</v>
      </c>
      <c r="H466" s="1416" t="s">
        <v>989</v>
      </c>
    </row>
    <row r="467" spans="1:8" ht="30" customHeight="1">
      <c r="A467" s="1430"/>
      <c r="B467" s="1360"/>
      <c r="C467" s="1369"/>
      <c r="D467" s="1522" t="s">
        <v>342</v>
      </c>
      <c r="E467" s="126" t="s">
        <v>275</v>
      </c>
      <c r="F467" s="1372">
        <v>4450</v>
      </c>
      <c r="G467" s="441">
        <v>2209</v>
      </c>
      <c r="H467" s="1346">
        <f t="shared" si="7"/>
        <v>49.640449438202246</v>
      </c>
    </row>
    <row r="468" spans="1:8" ht="39" customHeight="1">
      <c r="A468" s="1430"/>
      <c r="B468" s="1360"/>
      <c r="C468" s="1369"/>
      <c r="D468" s="1522" t="s">
        <v>417</v>
      </c>
      <c r="E468" s="1364" t="s">
        <v>312</v>
      </c>
      <c r="F468" s="1372">
        <v>1500</v>
      </c>
      <c r="G468" s="441">
        <v>448</v>
      </c>
      <c r="H468" s="1346">
        <f t="shared" si="7"/>
        <v>29.866666666666667</v>
      </c>
    </row>
    <row r="469" spans="1:8" ht="32.25" customHeight="1">
      <c r="A469" s="1396"/>
      <c r="B469" s="1360"/>
      <c r="C469" s="1369"/>
      <c r="D469" s="1429">
        <v>4440</v>
      </c>
      <c r="E469" s="1364" t="s">
        <v>315</v>
      </c>
      <c r="F469" s="1372">
        <v>4500</v>
      </c>
      <c r="G469" s="441">
        <v>3713</v>
      </c>
      <c r="H469" s="1346">
        <f t="shared" si="7"/>
        <v>82.5111111111111</v>
      </c>
    </row>
    <row r="470" spans="1:8" ht="39" customHeight="1">
      <c r="A470" s="1396"/>
      <c r="B470" s="1360"/>
      <c r="C470" s="1369"/>
      <c r="D470" s="1442">
        <v>4700</v>
      </c>
      <c r="E470" s="1406" t="s">
        <v>317</v>
      </c>
      <c r="F470" s="1403">
        <v>4000</v>
      </c>
      <c r="G470" s="321">
        <v>760</v>
      </c>
      <c r="H470" s="1394">
        <f t="shared" si="7"/>
        <v>19</v>
      </c>
    </row>
    <row r="471" spans="1:8" ht="38.25" customHeight="1">
      <c r="A471" s="1396"/>
      <c r="B471" s="1360"/>
      <c r="C471" s="1396"/>
      <c r="D471" s="1442">
        <v>4740</v>
      </c>
      <c r="E471" s="1406" t="s">
        <v>318</v>
      </c>
      <c r="F471" s="1403">
        <v>2000</v>
      </c>
      <c r="G471" s="441">
        <v>98</v>
      </c>
      <c r="H471" s="1394">
        <f t="shared" si="7"/>
        <v>4.9</v>
      </c>
    </row>
    <row r="472" spans="1:8" ht="33.75" customHeight="1">
      <c r="A472" s="1396"/>
      <c r="B472" s="1360"/>
      <c r="C472" s="1396"/>
      <c r="D472" s="1429">
        <v>4750</v>
      </c>
      <c r="E472" s="1364" t="s">
        <v>329</v>
      </c>
      <c r="F472" s="1372">
        <v>1900</v>
      </c>
      <c r="G472" s="584" t="s">
        <v>989</v>
      </c>
      <c r="H472" s="442" t="s">
        <v>989</v>
      </c>
    </row>
    <row r="473" spans="1:8" ht="54" customHeight="1">
      <c r="A473" s="1396"/>
      <c r="B473" s="1360"/>
      <c r="C473" s="1356">
        <v>85213</v>
      </c>
      <c r="D473" s="1402" t="s">
        <v>943</v>
      </c>
      <c r="E473" s="1402"/>
      <c r="F473" s="1345">
        <v>35200</v>
      </c>
      <c r="G473" s="441">
        <v>17013</v>
      </c>
      <c r="H473" s="1346">
        <f t="shared" si="7"/>
        <v>48.33238636363637</v>
      </c>
    </row>
    <row r="474" spans="1:8" ht="36.75" customHeight="1">
      <c r="A474" s="1396"/>
      <c r="B474" s="1360"/>
      <c r="C474" s="1368"/>
      <c r="D474" s="1379">
        <v>4130</v>
      </c>
      <c r="E474" s="1406" t="s">
        <v>423</v>
      </c>
      <c r="F474" s="1345">
        <v>35200</v>
      </c>
      <c r="G474" s="441">
        <v>17013</v>
      </c>
      <c r="H474" s="1346">
        <f t="shared" si="7"/>
        <v>48.33238636363637</v>
      </c>
    </row>
    <row r="475" spans="1:8" ht="33" customHeight="1">
      <c r="A475" s="1396"/>
      <c r="B475" s="1360"/>
      <c r="C475" s="1374">
        <v>85214</v>
      </c>
      <c r="D475" s="1523" t="s">
        <v>945</v>
      </c>
      <c r="E475" s="1523"/>
      <c r="F475" s="1514">
        <v>1159000</v>
      </c>
      <c r="G475" s="441">
        <v>683887</v>
      </c>
      <c r="H475" s="1346">
        <f t="shared" si="7"/>
        <v>59.00664365832614</v>
      </c>
    </row>
    <row r="476" spans="1:8" ht="26.25" customHeight="1">
      <c r="A476" s="1396"/>
      <c r="B476" s="1441"/>
      <c r="C476" s="1369"/>
      <c r="D476" s="1363">
        <v>3110</v>
      </c>
      <c r="E476" s="1364" t="s">
        <v>421</v>
      </c>
      <c r="F476" s="1365">
        <v>812000</v>
      </c>
      <c r="G476" s="441">
        <v>415460</v>
      </c>
      <c r="H476" s="1346">
        <f t="shared" si="7"/>
        <v>51.16502463054187</v>
      </c>
    </row>
    <row r="477" spans="1:8" ht="50.25" customHeight="1">
      <c r="A477" s="1396"/>
      <c r="B477" s="1396"/>
      <c r="C477" s="1442"/>
      <c r="D477" s="1363">
        <v>4330</v>
      </c>
      <c r="E477" s="1371" t="s">
        <v>424</v>
      </c>
      <c r="F477" s="1348">
        <v>347000</v>
      </c>
      <c r="G477" s="441">
        <v>268427</v>
      </c>
      <c r="H477" s="1346">
        <f t="shared" si="7"/>
        <v>77.3564841498559</v>
      </c>
    </row>
    <row r="478" spans="1:8" ht="24" customHeight="1">
      <c r="A478" s="1396"/>
      <c r="B478" s="1396"/>
      <c r="C478" s="1356">
        <v>85215</v>
      </c>
      <c r="D478" s="1407" t="s">
        <v>425</v>
      </c>
      <c r="E478" s="1410"/>
      <c r="F478" s="1348">
        <v>800000</v>
      </c>
      <c r="G478" s="441">
        <v>398608</v>
      </c>
      <c r="H478" s="1346">
        <f t="shared" si="7"/>
        <v>49.826</v>
      </c>
    </row>
    <row r="479" spans="1:8" ht="29.25" customHeight="1">
      <c r="A479" s="1396"/>
      <c r="B479" s="1396"/>
      <c r="C479" s="1442"/>
      <c r="D479" s="1363">
        <v>3110</v>
      </c>
      <c r="E479" s="1364" t="s">
        <v>421</v>
      </c>
      <c r="F479" s="1348">
        <v>800000</v>
      </c>
      <c r="G479" s="441">
        <v>398608</v>
      </c>
      <c r="H479" s="1346">
        <f t="shared" si="7"/>
        <v>49.826</v>
      </c>
    </row>
    <row r="480" spans="1:8" ht="35.25" customHeight="1">
      <c r="A480" s="1396"/>
      <c r="B480" s="1396"/>
      <c r="C480" s="1356">
        <v>85219</v>
      </c>
      <c r="D480" s="1407" t="s">
        <v>907</v>
      </c>
      <c r="E480" s="1410"/>
      <c r="F480" s="1348">
        <v>3703401</v>
      </c>
      <c r="G480" s="441">
        <v>1402528</v>
      </c>
      <c r="H480" s="1346">
        <f t="shared" si="7"/>
        <v>37.87135122553566</v>
      </c>
    </row>
    <row r="481" spans="1:8" ht="29.25" customHeight="1">
      <c r="A481" s="1396"/>
      <c r="B481" s="1396"/>
      <c r="C481" s="1369"/>
      <c r="D481" s="1429">
        <v>3020</v>
      </c>
      <c r="E481" s="1364" t="s">
        <v>426</v>
      </c>
      <c r="F481" s="1372">
        <v>6000</v>
      </c>
      <c r="G481" s="441">
        <v>988</v>
      </c>
      <c r="H481" s="1346">
        <f t="shared" si="7"/>
        <v>16.466666666666665</v>
      </c>
    </row>
    <row r="482" spans="1:8" ht="28.5" customHeight="1">
      <c r="A482" s="1396"/>
      <c r="B482" s="1396"/>
      <c r="C482" s="1369"/>
      <c r="D482" s="1429">
        <v>4010</v>
      </c>
      <c r="E482" s="1364" t="s">
        <v>274</v>
      </c>
      <c r="F482" s="1372">
        <v>1680000</v>
      </c>
      <c r="G482" s="441">
        <v>810998</v>
      </c>
      <c r="H482" s="1346">
        <f aca="true" t="shared" si="8" ref="H482:H545">G482*100/F482</f>
        <v>48.273690476190474</v>
      </c>
    </row>
    <row r="483" spans="1:8" ht="29.25" customHeight="1">
      <c r="A483" s="1396"/>
      <c r="B483" s="1396"/>
      <c r="C483" s="1369"/>
      <c r="D483" s="1429">
        <v>4040</v>
      </c>
      <c r="E483" s="1364" t="s">
        <v>304</v>
      </c>
      <c r="F483" s="1372">
        <v>113695</v>
      </c>
      <c r="G483" s="441">
        <v>113695</v>
      </c>
      <c r="H483" s="1346">
        <f t="shared" si="8"/>
        <v>100</v>
      </c>
    </row>
    <row r="484" spans="1:8" ht="30.75" customHeight="1">
      <c r="A484" s="1396"/>
      <c r="B484" s="1396"/>
      <c r="C484" s="1369"/>
      <c r="D484" s="1429">
        <v>4110</v>
      </c>
      <c r="E484" s="1364" t="s">
        <v>305</v>
      </c>
      <c r="F484" s="1372">
        <v>285400</v>
      </c>
      <c r="G484" s="441">
        <v>142854</v>
      </c>
      <c r="H484" s="1346">
        <f t="shared" si="8"/>
        <v>50.05395935529082</v>
      </c>
    </row>
    <row r="485" spans="1:8" ht="30" customHeight="1">
      <c r="A485" s="1396"/>
      <c r="B485" s="1396"/>
      <c r="C485" s="1369"/>
      <c r="D485" s="1429">
        <v>4120</v>
      </c>
      <c r="E485" s="1364" t="s">
        <v>306</v>
      </c>
      <c r="F485" s="1372">
        <v>43660</v>
      </c>
      <c r="G485" s="441">
        <v>21938</v>
      </c>
      <c r="H485" s="1346">
        <f t="shared" si="8"/>
        <v>50.247366010077876</v>
      </c>
    </row>
    <row r="486" spans="1:8" ht="25.5" customHeight="1">
      <c r="A486" s="1396"/>
      <c r="B486" s="1396"/>
      <c r="C486" s="1369"/>
      <c r="D486" s="1442">
        <v>4210</v>
      </c>
      <c r="E486" s="1406" t="s">
        <v>268</v>
      </c>
      <c r="F486" s="1403">
        <v>60000</v>
      </c>
      <c r="G486" s="321">
        <v>28063</v>
      </c>
      <c r="H486" s="1394">
        <f t="shared" si="8"/>
        <v>46.77166666666667</v>
      </c>
    </row>
    <row r="487" spans="1:8" ht="30" customHeight="1">
      <c r="A487" s="1396"/>
      <c r="B487" s="1396"/>
      <c r="C487" s="1369"/>
      <c r="D487" s="1429">
        <v>4220</v>
      </c>
      <c r="E487" s="1364" t="s">
        <v>383</v>
      </c>
      <c r="F487" s="1372">
        <v>212175</v>
      </c>
      <c r="G487" s="441">
        <v>96584</v>
      </c>
      <c r="H487" s="1346">
        <f t="shared" si="8"/>
        <v>45.52091433957818</v>
      </c>
    </row>
    <row r="488" spans="1:8" ht="26.25" customHeight="1">
      <c r="A488" s="1405"/>
      <c r="B488" s="1405"/>
      <c r="C488" s="1379"/>
      <c r="D488" s="1429">
        <v>4260</v>
      </c>
      <c r="E488" s="1364" t="s">
        <v>307</v>
      </c>
      <c r="F488" s="1372">
        <v>85000</v>
      </c>
      <c r="G488" s="441">
        <v>65593</v>
      </c>
      <c r="H488" s="1346">
        <f t="shared" si="8"/>
        <v>77.16823529411765</v>
      </c>
    </row>
    <row r="489" spans="1:8" ht="27.75" customHeight="1">
      <c r="A489" s="1396"/>
      <c r="B489" s="1396"/>
      <c r="C489" s="1369"/>
      <c r="D489" s="1442">
        <v>4270</v>
      </c>
      <c r="E489" s="1406" t="s">
        <v>308</v>
      </c>
      <c r="F489" s="1345">
        <v>82400</v>
      </c>
      <c r="G489" s="321">
        <v>26141</v>
      </c>
      <c r="H489" s="1394">
        <f t="shared" si="8"/>
        <v>31.724514563106798</v>
      </c>
    </row>
    <row r="490" spans="1:8" ht="27.75" customHeight="1">
      <c r="A490" s="1396"/>
      <c r="B490" s="1396"/>
      <c r="C490" s="1369"/>
      <c r="D490" s="1429">
        <v>4280</v>
      </c>
      <c r="E490" s="1364" t="s">
        <v>309</v>
      </c>
      <c r="F490" s="1348">
        <v>1500</v>
      </c>
      <c r="G490" s="441">
        <v>401</v>
      </c>
      <c r="H490" s="1346">
        <f t="shared" si="8"/>
        <v>26.733333333333334</v>
      </c>
    </row>
    <row r="491" spans="1:8" ht="32.25" customHeight="1">
      <c r="A491" s="1396"/>
      <c r="B491" s="1396"/>
      <c r="C491" s="1369"/>
      <c r="D491" s="1429">
        <v>4300</v>
      </c>
      <c r="E491" s="1364" t="s">
        <v>275</v>
      </c>
      <c r="F491" s="1372">
        <v>37000</v>
      </c>
      <c r="G491" s="441">
        <v>22662</v>
      </c>
      <c r="H491" s="1346">
        <f t="shared" si="8"/>
        <v>61.24864864864865</v>
      </c>
    </row>
    <row r="492" spans="1:8" ht="25.5" customHeight="1">
      <c r="A492" s="1396"/>
      <c r="B492" s="1396"/>
      <c r="C492" s="1369"/>
      <c r="D492" s="1429">
        <v>4350</v>
      </c>
      <c r="E492" s="1364" t="s">
        <v>310</v>
      </c>
      <c r="F492" s="1372">
        <v>2800</v>
      </c>
      <c r="G492" s="441">
        <v>1275</v>
      </c>
      <c r="H492" s="1346">
        <f t="shared" si="8"/>
        <v>45.535714285714285</v>
      </c>
    </row>
    <row r="493" spans="1:8" ht="31.5" customHeight="1">
      <c r="A493" s="1396"/>
      <c r="B493" s="1396"/>
      <c r="C493" s="1369"/>
      <c r="D493" s="1442">
        <v>4360</v>
      </c>
      <c r="E493" s="1406" t="s">
        <v>311</v>
      </c>
      <c r="F493" s="1403">
        <v>300</v>
      </c>
      <c r="G493" s="321">
        <v>150</v>
      </c>
      <c r="H493" s="1394">
        <f t="shared" si="8"/>
        <v>50</v>
      </c>
    </row>
    <row r="494" spans="1:8" ht="38.25" customHeight="1">
      <c r="A494" s="1396"/>
      <c r="B494" s="1396"/>
      <c r="C494" s="1396"/>
      <c r="D494" s="1442">
        <v>4370</v>
      </c>
      <c r="E494" s="1406" t="s">
        <v>312</v>
      </c>
      <c r="F494" s="1403">
        <v>19000</v>
      </c>
      <c r="G494" s="441">
        <v>8480</v>
      </c>
      <c r="H494" s="1346">
        <f t="shared" si="8"/>
        <v>44.63157894736842</v>
      </c>
    </row>
    <row r="495" spans="1:8" ht="25.5" customHeight="1">
      <c r="A495" s="1396"/>
      <c r="B495" s="1396"/>
      <c r="C495" s="1396"/>
      <c r="D495" s="1429">
        <v>4410</v>
      </c>
      <c r="E495" s="1364" t="s">
        <v>314</v>
      </c>
      <c r="F495" s="1372">
        <v>10000</v>
      </c>
      <c r="G495" s="441">
        <v>6232</v>
      </c>
      <c r="H495" s="1346">
        <f t="shared" si="8"/>
        <v>62.32</v>
      </c>
    </row>
    <row r="496" spans="1:8" ht="24" customHeight="1">
      <c r="A496" s="1396"/>
      <c r="B496" s="1396"/>
      <c r="C496" s="1369"/>
      <c r="D496" s="1429">
        <v>4430</v>
      </c>
      <c r="E496" s="1364" t="s">
        <v>276</v>
      </c>
      <c r="F496" s="1372">
        <v>8000</v>
      </c>
      <c r="G496" s="441">
        <v>2573</v>
      </c>
      <c r="H496" s="1346">
        <f t="shared" si="8"/>
        <v>32.1625</v>
      </c>
    </row>
    <row r="497" spans="1:8" ht="30.75" customHeight="1">
      <c r="A497" s="1396"/>
      <c r="B497" s="1396"/>
      <c r="C497" s="1369"/>
      <c r="D497" s="1442">
        <v>4440</v>
      </c>
      <c r="E497" s="1406" t="s">
        <v>315</v>
      </c>
      <c r="F497" s="1403">
        <v>63670</v>
      </c>
      <c r="G497" s="441">
        <v>47753</v>
      </c>
      <c r="H497" s="1346">
        <f t="shared" si="8"/>
        <v>75.000785299199</v>
      </c>
    </row>
    <row r="498" spans="1:8" ht="33.75" customHeight="1">
      <c r="A498" s="1396"/>
      <c r="B498" s="1396"/>
      <c r="C498" s="1369"/>
      <c r="D498" s="1442">
        <v>4700</v>
      </c>
      <c r="E498" s="1406" t="s">
        <v>317</v>
      </c>
      <c r="F498" s="1403">
        <v>4000</v>
      </c>
      <c r="G498" s="441">
        <v>925</v>
      </c>
      <c r="H498" s="1346">
        <f t="shared" si="8"/>
        <v>23.125</v>
      </c>
    </row>
    <row r="499" spans="1:8" ht="35.25" customHeight="1">
      <c r="A499" s="1396"/>
      <c r="B499" s="1396"/>
      <c r="C499" s="1441"/>
      <c r="D499" s="1429">
        <v>4740</v>
      </c>
      <c r="E499" s="1364" t="s">
        <v>356</v>
      </c>
      <c r="F499" s="1372">
        <v>4000</v>
      </c>
      <c r="G499" s="441">
        <v>1476</v>
      </c>
      <c r="H499" s="1346">
        <f t="shared" si="8"/>
        <v>36.9</v>
      </c>
    </row>
    <row r="500" spans="1:8" ht="36" customHeight="1">
      <c r="A500" s="1396"/>
      <c r="B500" s="1396"/>
      <c r="C500" s="1441"/>
      <c r="D500" s="1429">
        <v>4750</v>
      </c>
      <c r="E500" s="1364" t="s">
        <v>329</v>
      </c>
      <c r="F500" s="1372">
        <v>5000</v>
      </c>
      <c r="G500" s="441">
        <v>3747</v>
      </c>
      <c r="H500" s="1346">
        <f t="shared" si="8"/>
        <v>74.94</v>
      </c>
    </row>
    <row r="501" spans="1:8" ht="78.75" customHeight="1">
      <c r="A501" s="1396"/>
      <c r="B501" s="1396"/>
      <c r="C501" s="1441"/>
      <c r="D501" s="1442">
        <v>6058</v>
      </c>
      <c r="E501" s="1406" t="s">
        <v>388</v>
      </c>
      <c r="F501" s="1403">
        <v>744649</v>
      </c>
      <c r="G501" s="584" t="s">
        <v>989</v>
      </c>
      <c r="H501" s="442" t="s">
        <v>989</v>
      </c>
    </row>
    <row r="502" spans="1:8" ht="84.75" customHeight="1">
      <c r="A502" s="1396"/>
      <c r="B502" s="1396"/>
      <c r="C502" s="1441"/>
      <c r="D502" s="1429">
        <v>6059</v>
      </c>
      <c r="E502" s="1364" t="s">
        <v>389</v>
      </c>
      <c r="F502" s="1372">
        <v>235152</v>
      </c>
      <c r="G502" s="584" t="s">
        <v>989</v>
      </c>
      <c r="H502" s="442" t="s">
        <v>989</v>
      </c>
    </row>
    <row r="503" spans="1:8" ht="26.25" customHeight="1">
      <c r="A503" s="1396"/>
      <c r="B503" s="1396"/>
      <c r="C503" s="1356">
        <v>85228</v>
      </c>
      <c r="D503" s="1357" t="s">
        <v>908</v>
      </c>
      <c r="E503" s="1357"/>
      <c r="F503" s="1348">
        <v>8900</v>
      </c>
      <c r="G503" s="441">
        <v>4470</v>
      </c>
      <c r="H503" s="1346">
        <f t="shared" si="8"/>
        <v>50.2247191011236</v>
      </c>
    </row>
    <row r="504" spans="1:8" ht="26.25" customHeight="1">
      <c r="A504" s="1396"/>
      <c r="B504" s="1396"/>
      <c r="C504" s="1431"/>
      <c r="D504" s="1363">
        <v>4010</v>
      </c>
      <c r="E504" s="1364" t="s">
        <v>274</v>
      </c>
      <c r="F504" s="1372">
        <v>6600</v>
      </c>
      <c r="G504" s="441">
        <v>2820</v>
      </c>
      <c r="H504" s="1346">
        <f t="shared" si="8"/>
        <v>42.72727272727273</v>
      </c>
    </row>
    <row r="505" spans="1:8" ht="23.25" customHeight="1">
      <c r="A505" s="1369"/>
      <c r="B505" s="1444"/>
      <c r="C505" s="1444"/>
      <c r="D505" s="1363">
        <v>4040</v>
      </c>
      <c r="E505" s="1364" t="s">
        <v>304</v>
      </c>
      <c r="F505" s="1372">
        <v>530</v>
      </c>
      <c r="G505" s="441">
        <v>530</v>
      </c>
      <c r="H505" s="1346">
        <f t="shared" si="8"/>
        <v>100</v>
      </c>
    </row>
    <row r="506" spans="1:8" ht="28.5" customHeight="1">
      <c r="A506" s="1369"/>
      <c r="B506" s="1444"/>
      <c r="C506" s="1444"/>
      <c r="D506" s="1363">
        <v>4110</v>
      </c>
      <c r="E506" s="1364" t="s">
        <v>305</v>
      </c>
      <c r="F506" s="1372">
        <v>1100</v>
      </c>
      <c r="G506" s="441">
        <v>538</v>
      </c>
      <c r="H506" s="1346">
        <f t="shared" si="8"/>
        <v>48.90909090909091</v>
      </c>
    </row>
    <row r="507" spans="1:8" ht="30" customHeight="1">
      <c r="A507" s="1369"/>
      <c r="B507" s="1444"/>
      <c r="C507" s="1444"/>
      <c r="D507" s="1379">
        <v>4120</v>
      </c>
      <c r="E507" s="1406" t="s">
        <v>306</v>
      </c>
      <c r="F507" s="1403">
        <v>170</v>
      </c>
      <c r="G507" s="441">
        <v>82</v>
      </c>
      <c r="H507" s="1346">
        <f t="shared" si="8"/>
        <v>48.23529411764706</v>
      </c>
    </row>
    <row r="508" spans="1:8" ht="29.25" customHeight="1">
      <c r="A508" s="1369"/>
      <c r="B508" s="1444"/>
      <c r="C508" s="1494"/>
      <c r="D508" s="1363">
        <v>4440</v>
      </c>
      <c r="E508" s="1364" t="s">
        <v>315</v>
      </c>
      <c r="F508" s="1372">
        <v>500</v>
      </c>
      <c r="G508" s="441">
        <v>500</v>
      </c>
      <c r="H508" s="1346">
        <f t="shared" si="8"/>
        <v>100</v>
      </c>
    </row>
    <row r="509" spans="1:8" ht="29.25" customHeight="1">
      <c r="A509" s="1369"/>
      <c r="B509" s="1444"/>
      <c r="C509" s="1370">
        <v>85295</v>
      </c>
      <c r="D509" s="1435" t="s">
        <v>905</v>
      </c>
      <c r="E509" s="309"/>
      <c r="F509" s="1345">
        <v>563680</v>
      </c>
      <c r="G509" s="321">
        <v>364973</v>
      </c>
      <c r="H509" s="1394">
        <f t="shared" si="8"/>
        <v>64.74826142492194</v>
      </c>
    </row>
    <row r="510" spans="1:8" ht="27" customHeight="1">
      <c r="A510" s="1379"/>
      <c r="B510" s="1494"/>
      <c r="C510" s="1433"/>
      <c r="D510" s="1379">
        <v>3110</v>
      </c>
      <c r="E510" s="1406" t="s">
        <v>421</v>
      </c>
      <c r="F510" s="1345">
        <v>516934</v>
      </c>
      <c r="G510" s="441">
        <v>347124</v>
      </c>
      <c r="H510" s="1346">
        <f t="shared" si="8"/>
        <v>67.15054533073855</v>
      </c>
    </row>
    <row r="511" spans="1:8" ht="29.25" customHeight="1">
      <c r="A511" s="1396"/>
      <c r="B511" s="1444"/>
      <c r="C511" s="1430"/>
      <c r="D511" s="1379">
        <v>4210</v>
      </c>
      <c r="E511" s="1406" t="s">
        <v>268</v>
      </c>
      <c r="F511" s="1345">
        <v>36746</v>
      </c>
      <c r="G511" s="321">
        <v>8383</v>
      </c>
      <c r="H511" s="1394">
        <f t="shared" si="8"/>
        <v>22.81336744135416</v>
      </c>
    </row>
    <row r="512" spans="1:8" ht="28.5" customHeight="1">
      <c r="A512" s="1396"/>
      <c r="B512" s="1494"/>
      <c r="C512" s="1433"/>
      <c r="D512" s="1363">
        <v>4300</v>
      </c>
      <c r="E512" s="1364" t="s">
        <v>275</v>
      </c>
      <c r="F512" s="1348">
        <v>10000</v>
      </c>
      <c r="G512" s="441">
        <v>9466</v>
      </c>
      <c r="H512" s="1346">
        <f t="shared" si="8"/>
        <v>94.66</v>
      </c>
    </row>
    <row r="513" spans="1:8" ht="28.5" customHeight="1">
      <c r="A513" s="1396"/>
      <c r="B513" s="1375" t="s">
        <v>291</v>
      </c>
      <c r="C513" s="1376"/>
      <c r="D513" s="1376"/>
      <c r="E513" s="1377"/>
      <c r="F513" s="1345">
        <v>11691110</v>
      </c>
      <c r="G513" s="321">
        <v>6241139</v>
      </c>
      <c r="H513" s="1394">
        <f t="shared" si="8"/>
        <v>53.38363081007706</v>
      </c>
    </row>
    <row r="514" spans="1:8" ht="28.5" customHeight="1">
      <c r="A514" s="1396"/>
      <c r="B514" s="1434"/>
      <c r="C514" s="1376" t="s">
        <v>292</v>
      </c>
      <c r="D514" s="1376"/>
      <c r="E514" s="1377"/>
      <c r="F514" s="1345">
        <v>2113325</v>
      </c>
      <c r="G514" s="321">
        <v>1082027</v>
      </c>
      <c r="H514" s="1394">
        <f t="shared" si="8"/>
        <v>51.20021766647345</v>
      </c>
    </row>
    <row r="515" spans="1:8" ht="24.75" customHeight="1">
      <c r="A515" s="1396"/>
      <c r="B515" s="1434"/>
      <c r="C515" s="1376" t="s">
        <v>351</v>
      </c>
      <c r="D515" s="1376"/>
      <c r="E515" s="1377"/>
      <c r="F515" s="1345">
        <v>465830</v>
      </c>
      <c r="G515" s="321">
        <v>218687</v>
      </c>
      <c r="H515" s="1394">
        <f t="shared" si="8"/>
        <v>46.94566687418157</v>
      </c>
    </row>
    <row r="516" spans="1:8" ht="24.75" customHeight="1">
      <c r="A516" s="1396"/>
      <c r="B516" s="1434"/>
      <c r="C516" s="1376" t="s">
        <v>294</v>
      </c>
      <c r="D516" s="1376"/>
      <c r="E516" s="1377"/>
      <c r="F516" s="1345">
        <v>82400</v>
      </c>
      <c r="G516" s="321">
        <v>26141</v>
      </c>
      <c r="H516" s="1394">
        <f t="shared" si="8"/>
        <v>31.724514563106798</v>
      </c>
    </row>
    <row r="517" spans="1:8" ht="28.5" customHeight="1">
      <c r="A517" s="1396"/>
      <c r="B517" s="1434"/>
      <c r="C517" s="1519" t="s">
        <v>295</v>
      </c>
      <c r="D517" s="1519"/>
      <c r="E517" s="1520"/>
      <c r="F517" s="1345">
        <v>9029555</v>
      </c>
      <c r="G517" s="321">
        <v>4914284</v>
      </c>
      <c r="H517" s="1394">
        <f t="shared" si="8"/>
        <v>54.42443176878595</v>
      </c>
    </row>
    <row r="518" spans="1:8" ht="28.5" customHeight="1">
      <c r="A518" s="1396"/>
      <c r="B518" s="1375" t="s">
        <v>296</v>
      </c>
      <c r="C518" s="1376"/>
      <c r="D518" s="1376"/>
      <c r="E518" s="1377"/>
      <c r="F518" s="1345">
        <v>979801</v>
      </c>
      <c r="G518" s="1524" t="s">
        <v>989</v>
      </c>
      <c r="H518" s="1495" t="s">
        <v>989</v>
      </c>
    </row>
    <row r="519" spans="1:8" ht="28.5" customHeight="1">
      <c r="A519" s="1405"/>
      <c r="B519" s="1460" t="s">
        <v>297</v>
      </c>
      <c r="C519" s="1471"/>
      <c r="D519" s="1471"/>
      <c r="E519" s="1461"/>
      <c r="F519" s="1345">
        <v>12670911</v>
      </c>
      <c r="G519" s="321">
        <v>6241139</v>
      </c>
      <c r="H519" s="1394">
        <f t="shared" si="8"/>
        <v>49.255645470163905</v>
      </c>
    </row>
    <row r="520" spans="1:8" ht="31.5" customHeight="1">
      <c r="A520" s="1380" t="s">
        <v>1075</v>
      </c>
      <c r="B520" s="1380">
        <v>854</v>
      </c>
      <c r="C520" s="1440" t="s">
        <v>888</v>
      </c>
      <c r="D520" s="290"/>
      <c r="E520" s="348"/>
      <c r="F520" s="1456">
        <v>290000</v>
      </c>
      <c r="G520" s="1385">
        <v>98278</v>
      </c>
      <c r="H520" s="1386">
        <f t="shared" si="8"/>
        <v>33.88896551724138</v>
      </c>
    </row>
    <row r="521" spans="1:8" ht="27.75" customHeight="1">
      <c r="A521" s="1487"/>
      <c r="B521" s="1525"/>
      <c r="C521" s="1374">
        <v>85415</v>
      </c>
      <c r="D521" s="1398" t="s">
        <v>909</v>
      </c>
      <c r="E521" s="1398"/>
      <c r="F521" s="1348">
        <v>290000</v>
      </c>
      <c r="G521" s="441">
        <v>98278</v>
      </c>
      <c r="H521" s="1346">
        <f t="shared" si="8"/>
        <v>33.88896551724138</v>
      </c>
    </row>
    <row r="522" spans="1:8" ht="27.75" customHeight="1">
      <c r="A522" s="1487"/>
      <c r="B522" s="1525"/>
      <c r="C522" s="1369"/>
      <c r="D522" s="1374">
        <v>3240</v>
      </c>
      <c r="E522" s="388" t="s">
        <v>382</v>
      </c>
      <c r="F522" s="1348">
        <v>290000</v>
      </c>
      <c r="G522" s="441">
        <v>98278</v>
      </c>
      <c r="H522" s="1346">
        <f t="shared" si="8"/>
        <v>33.88896551724138</v>
      </c>
    </row>
    <row r="523" spans="1:8" ht="24" customHeight="1">
      <c r="A523" s="1431"/>
      <c r="B523" s="1375" t="s">
        <v>376</v>
      </c>
      <c r="C523" s="1376"/>
      <c r="D523" s="1376"/>
      <c r="E523" s="1377"/>
      <c r="F523" s="1348">
        <v>290000</v>
      </c>
      <c r="G523" s="441">
        <v>98278</v>
      </c>
      <c r="H523" s="1346">
        <f t="shared" si="8"/>
        <v>33.88896551724138</v>
      </c>
    </row>
    <row r="524" spans="1:8" ht="31.5" customHeight="1">
      <c r="A524" s="1431"/>
      <c r="B524" s="1434"/>
      <c r="C524" s="1376" t="s">
        <v>377</v>
      </c>
      <c r="D524" s="1376"/>
      <c r="E524" s="1377"/>
      <c r="F524" s="1348">
        <v>290000</v>
      </c>
      <c r="G524" s="441">
        <v>98278</v>
      </c>
      <c r="H524" s="1346">
        <f t="shared" si="8"/>
        <v>33.88896551724138</v>
      </c>
    </row>
    <row r="525" spans="1:8" ht="24" customHeight="1">
      <c r="A525" s="1349" t="s">
        <v>1078</v>
      </c>
      <c r="B525" s="1349">
        <v>900</v>
      </c>
      <c r="C525" s="1464" t="s">
        <v>889</v>
      </c>
      <c r="D525" s="1526"/>
      <c r="E525" s="1526"/>
      <c r="F525" s="1352">
        <v>4905272</v>
      </c>
      <c r="G525" s="452">
        <v>997240</v>
      </c>
      <c r="H525" s="1353">
        <f t="shared" si="8"/>
        <v>20.329963353714128</v>
      </c>
    </row>
    <row r="526" spans="1:8" ht="30" customHeight="1">
      <c r="A526" s="1527"/>
      <c r="B526" s="1458"/>
      <c r="C526" s="1356">
        <v>90001</v>
      </c>
      <c r="D526" s="1407" t="s">
        <v>910</v>
      </c>
      <c r="E526" s="1410"/>
      <c r="F526" s="1348">
        <v>2091704</v>
      </c>
      <c r="G526" s="441">
        <v>1028</v>
      </c>
      <c r="H526" s="1353">
        <f t="shared" si="8"/>
        <v>0.04914653316147983</v>
      </c>
    </row>
    <row r="527" spans="1:8" ht="30" customHeight="1">
      <c r="A527" s="1527"/>
      <c r="B527" s="1458"/>
      <c r="C527" s="1369"/>
      <c r="D527" s="1361">
        <v>6050</v>
      </c>
      <c r="E527" s="1364" t="s">
        <v>300</v>
      </c>
      <c r="F527" s="1348">
        <v>1875000</v>
      </c>
      <c r="G527" s="441">
        <v>1028</v>
      </c>
      <c r="H527" s="1353">
        <f t="shared" si="8"/>
        <v>0.05482666666666667</v>
      </c>
    </row>
    <row r="528" spans="1:8" ht="60" customHeight="1">
      <c r="A528" s="1369"/>
      <c r="B528" s="1370"/>
      <c r="C528" s="1369"/>
      <c r="D528" s="1390">
        <v>6610</v>
      </c>
      <c r="E528" s="34" t="s">
        <v>427</v>
      </c>
      <c r="F528" s="1345">
        <v>216704</v>
      </c>
      <c r="G528" s="444" t="s">
        <v>989</v>
      </c>
      <c r="H528" s="1528" t="s">
        <v>989</v>
      </c>
    </row>
    <row r="529" spans="1:8" ht="27.75" customHeight="1">
      <c r="A529" s="1396"/>
      <c r="B529" s="1396"/>
      <c r="C529" s="1374">
        <v>90002</v>
      </c>
      <c r="D529" s="1523" t="s">
        <v>428</v>
      </c>
      <c r="E529" s="1529"/>
      <c r="F529" s="1345">
        <v>5000</v>
      </c>
      <c r="G529" s="441">
        <v>1325</v>
      </c>
      <c r="H529" s="1353">
        <f t="shared" si="8"/>
        <v>26.5</v>
      </c>
    </row>
    <row r="530" spans="1:8" ht="26.25" customHeight="1">
      <c r="A530" s="1396"/>
      <c r="B530" s="1396"/>
      <c r="C530" s="1442"/>
      <c r="D530" s="1361">
        <v>4300</v>
      </c>
      <c r="E530" s="1364" t="s">
        <v>275</v>
      </c>
      <c r="F530" s="1348">
        <v>5000</v>
      </c>
      <c r="G530" s="441">
        <v>1325</v>
      </c>
      <c r="H530" s="1353">
        <f t="shared" si="8"/>
        <v>26.5</v>
      </c>
    </row>
    <row r="531" spans="1:8" ht="29.25" customHeight="1">
      <c r="A531" s="1396"/>
      <c r="B531" s="1396"/>
      <c r="C531" s="1356">
        <v>90003</v>
      </c>
      <c r="D531" s="1407" t="s">
        <v>429</v>
      </c>
      <c r="E531" s="1410"/>
      <c r="F531" s="1348">
        <v>447000</v>
      </c>
      <c r="G531" s="441">
        <v>203831</v>
      </c>
      <c r="H531" s="1346">
        <f t="shared" si="8"/>
        <v>45.59977628635347</v>
      </c>
    </row>
    <row r="532" spans="1:8" ht="28.5" customHeight="1">
      <c r="A532" s="1396"/>
      <c r="B532" s="1396"/>
      <c r="C532" s="1527"/>
      <c r="D532" s="1361">
        <v>4210</v>
      </c>
      <c r="E532" s="1364" t="s">
        <v>268</v>
      </c>
      <c r="F532" s="1348">
        <v>17000</v>
      </c>
      <c r="G532" s="584" t="s">
        <v>989</v>
      </c>
      <c r="H532" s="442" t="s">
        <v>989</v>
      </c>
    </row>
    <row r="533" spans="1:8" ht="26.25" customHeight="1">
      <c r="A533" s="1396"/>
      <c r="B533" s="1396"/>
      <c r="C533" s="1530"/>
      <c r="D533" s="1363">
        <v>4300</v>
      </c>
      <c r="E533" s="1364" t="s">
        <v>275</v>
      </c>
      <c r="F533" s="1348">
        <v>430000</v>
      </c>
      <c r="G533" s="441">
        <v>203831</v>
      </c>
      <c r="H533" s="1346">
        <f t="shared" si="8"/>
        <v>47.40255813953488</v>
      </c>
    </row>
    <row r="534" spans="1:8" ht="28.5" customHeight="1">
      <c r="A534" s="1396"/>
      <c r="B534" s="1396"/>
      <c r="C534" s="1356">
        <v>90004</v>
      </c>
      <c r="D534" s="1407" t="s">
        <v>430</v>
      </c>
      <c r="E534" s="1410"/>
      <c r="F534" s="1348">
        <v>345000</v>
      </c>
      <c r="G534" s="441">
        <v>144667</v>
      </c>
      <c r="H534" s="1346">
        <f t="shared" si="8"/>
        <v>41.932463768115944</v>
      </c>
    </row>
    <row r="535" spans="1:8" ht="25.5" customHeight="1">
      <c r="A535" s="1396"/>
      <c r="B535" s="1396"/>
      <c r="C535" s="1396"/>
      <c r="D535" s="1379">
        <v>4210</v>
      </c>
      <c r="E535" s="1406" t="s">
        <v>268</v>
      </c>
      <c r="F535" s="1345">
        <v>15000</v>
      </c>
      <c r="G535" s="441">
        <v>8577</v>
      </c>
      <c r="H535" s="442" t="s">
        <v>989</v>
      </c>
    </row>
    <row r="536" spans="1:8" ht="25.5" customHeight="1">
      <c r="A536" s="1405"/>
      <c r="B536" s="1405"/>
      <c r="C536" s="1405"/>
      <c r="D536" s="1379">
        <v>4300</v>
      </c>
      <c r="E536" s="1406" t="s">
        <v>275</v>
      </c>
      <c r="F536" s="1403">
        <v>330000</v>
      </c>
      <c r="G536" s="441">
        <v>136090</v>
      </c>
      <c r="H536" s="1346">
        <f t="shared" si="8"/>
        <v>41.23939393939394</v>
      </c>
    </row>
    <row r="537" spans="1:8" ht="27.75" customHeight="1">
      <c r="A537" s="1396"/>
      <c r="B537" s="1396"/>
      <c r="C537" s="1370">
        <v>90015</v>
      </c>
      <c r="D537" s="1435" t="s">
        <v>431</v>
      </c>
      <c r="E537" s="1436"/>
      <c r="F537" s="1345">
        <v>1306017</v>
      </c>
      <c r="G537" s="321">
        <v>464289</v>
      </c>
      <c r="H537" s="1394">
        <f t="shared" si="8"/>
        <v>35.54999666926234</v>
      </c>
    </row>
    <row r="538" spans="1:8" ht="26.25" customHeight="1">
      <c r="A538" s="1396"/>
      <c r="B538" s="1396"/>
      <c r="C538" s="1396"/>
      <c r="D538" s="1363">
        <v>4210</v>
      </c>
      <c r="E538" s="1364" t="s">
        <v>268</v>
      </c>
      <c r="F538" s="1348">
        <v>20500</v>
      </c>
      <c r="G538" s="584" t="s">
        <v>989</v>
      </c>
      <c r="H538" s="442" t="s">
        <v>989</v>
      </c>
    </row>
    <row r="539" spans="1:8" ht="28.5" customHeight="1">
      <c r="A539" s="1396"/>
      <c r="B539" s="1396"/>
      <c r="C539" s="1396"/>
      <c r="D539" s="1363">
        <v>4260</v>
      </c>
      <c r="E539" s="1364" t="s">
        <v>307</v>
      </c>
      <c r="F539" s="1372">
        <v>460000</v>
      </c>
      <c r="G539" s="441">
        <v>290466</v>
      </c>
      <c r="H539" s="1346">
        <f t="shared" si="8"/>
        <v>63.14478260869565</v>
      </c>
    </row>
    <row r="540" spans="1:8" ht="27.75" customHeight="1">
      <c r="A540" s="1396"/>
      <c r="B540" s="1396"/>
      <c r="C540" s="1396"/>
      <c r="D540" s="1379">
        <v>4270</v>
      </c>
      <c r="E540" s="1406" t="s">
        <v>308</v>
      </c>
      <c r="F540" s="1403">
        <v>400000</v>
      </c>
      <c r="G540" s="441">
        <v>173823</v>
      </c>
      <c r="H540" s="1346">
        <f t="shared" si="8"/>
        <v>43.45575</v>
      </c>
    </row>
    <row r="541" spans="1:8" ht="31.5" customHeight="1">
      <c r="A541" s="1527"/>
      <c r="B541" s="1527"/>
      <c r="C541" s="1405"/>
      <c r="D541" s="1379">
        <v>6050</v>
      </c>
      <c r="E541" s="1364" t="s">
        <v>300</v>
      </c>
      <c r="F541" s="1348">
        <v>425517</v>
      </c>
      <c r="G541" s="584" t="s">
        <v>989</v>
      </c>
      <c r="H541" s="442" t="s">
        <v>989</v>
      </c>
    </row>
    <row r="542" spans="1:8" ht="27.75" customHeight="1">
      <c r="A542" s="1527"/>
      <c r="B542" s="1527"/>
      <c r="C542" s="1356">
        <v>90095</v>
      </c>
      <c r="D542" s="1407" t="s">
        <v>905</v>
      </c>
      <c r="E542" s="1410"/>
      <c r="F542" s="1348">
        <v>710551</v>
      </c>
      <c r="G542" s="441">
        <v>182100</v>
      </c>
      <c r="H542" s="1346">
        <f t="shared" si="8"/>
        <v>25.627998553235447</v>
      </c>
    </row>
    <row r="543" spans="1:8" ht="25.5" customHeight="1">
      <c r="A543" s="1527"/>
      <c r="B543" s="1527"/>
      <c r="C543" s="1370"/>
      <c r="D543" s="1361">
        <v>4170</v>
      </c>
      <c r="E543" s="1371" t="s">
        <v>284</v>
      </c>
      <c r="F543" s="1365">
        <v>2000</v>
      </c>
      <c r="G543" s="584" t="s">
        <v>989</v>
      </c>
      <c r="H543" s="442" t="s">
        <v>989</v>
      </c>
    </row>
    <row r="544" spans="1:8" ht="26.25" customHeight="1">
      <c r="A544" s="1527"/>
      <c r="B544" s="1527"/>
      <c r="C544" s="1527"/>
      <c r="D544" s="1363">
        <v>4210</v>
      </c>
      <c r="E544" s="1364" t="s">
        <v>268</v>
      </c>
      <c r="F544" s="1372">
        <v>20251</v>
      </c>
      <c r="G544" s="441">
        <v>2098</v>
      </c>
      <c r="H544" s="1346">
        <f t="shared" si="8"/>
        <v>10.359982223100094</v>
      </c>
    </row>
    <row r="545" spans="1:8" ht="22.5" customHeight="1">
      <c r="A545" s="1527"/>
      <c r="B545" s="1527"/>
      <c r="C545" s="1527"/>
      <c r="D545" s="1363">
        <v>4260</v>
      </c>
      <c r="E545" s="1364" t="s">
        <v>307</v>
      </c>
      <c r="F545" s="1372">
        <v>28000</v>
      </c>
      <c r="G545" s="441">
        <v>14248</v>
      </c>
      <c r="H545" s="1346">
        <f t="shared" si="8"/>
        <v>50.885714285714286</v>
      </c>
    </row>
    <row r="546" spans="1:8" ht="24" customHeight="1">
      <c r="A546" s="1527"/>
      <c r="B546" s="1527"/>
      <c r="C546" s="1527"/>
      <c r="D546" s="1363">
        <v>4270</v>
      </c>
      <c r="E546" s="1364" t="s">
        <v>308</v>
      </c>
      <c r="F546" s="1372">
        <v>275000</v>
      </c>
      <c r="G546" s="441">
        <v>53842</v>
      </c>
      <c r="H546" s="1346">
        <f aca="true" t="shared" si="9" ref="H546:H566">G546*100/F546</f>
        <v>19.57890909090909</v>
      </c>
    </row>
    <row r="547" spans="1:8" ht="29.25" customHeight="1">
      <c r="A547" s="1527"/>
      <c r="B547" s="1527"/>
      <c r="C547" s="1527"/>
      <c r="D547" s="1363">
        <v>4300</v>
      </c>
      <c r="E547" s="1364" t="s">
        <v>275</v>
      </c>
      <c r="F547" s="1372">
        <v>283200</v>
      </c>
      <c r="G547" s="441">
        <v>107412</v>
      </c>
      <c r="H547" s="1346">
        <f t="shared" si="9"/>
        <v>37.92796610169491</v>
      </c>
    </row>
    <row r="548" spans="1:8" ht="30" customHeight="1">
      <c r="A548" s="1369"/>
      <c r="B548" s="1369"/>
      <c r="C548" s="1369"/>
      <c r="D548" s="1363">
        <v>4430</v>
      </c>
      <c r="E548" s="1364" t="s">
        <v>276</v>
      </c>
      <c r="F548" s="1372">
        <v>2600</v>
      </c>
      <c r="G548" s="584" t="s">
        <v>989</v>
      </c>
      <c r="H548" s="442" t="s">
        <v>989</v>
      </c>
    </row>
    <row r="549" spans="1:8" ht="30.75" customHeight="1">
      <c r="A549" s="1369"/>
      <c r="B549" s="1369"/>
      <c r="C549" s="1369"/>
      <c r="D549" s="1379">
        <v>4590</v>
      </c>
      <c r="E549" s="1406" t="s">
        <v>286</v>
      </c>
      <c r="F549" s="1403">
        <v>10000</v>
      </c>
      <c r="G549" s="584" t="s">
        <v>989</v>
      </c>
      <c r="H549" s="442" t="s">
        <v>989</v>
      </c>
    </row>
    <row r="550" spans="1:8" ht="30.75" customHeight="1">
      <c r="A550" s="1379"/>
      <c r="B550" s="1379"/>
      <c r="C550" s="1379"/>
      <c r="D550" s="1379">
        <v>6060</v>
      </c>
      <c r="E550" s="1406" t="s">
        <v>334</v>
      </c>
      <c r="F550" s="1403">
        <v>89500</v>
      </c>
      <c r="G550" s="441">
        <v>4500</v>
      </c>
      <c r="H550" s="1346">
        <f t="shared" si="9"/>
        <v>5.027932960893855</v>
      </c>
    </row>
    <row r="551" spans="1:8" ht="27" customHeight="1">
      <c r="A551" s="1369"/>
      <c r="B551" s="1375" t="s">
        <v>357</v>
      </c>
      <c r="C551" s="1376"/>
      <c r="D551" s="1376"/>
      <c r="E551" s="1377"/>
      <c r="F551" s="1403">
        <v>2298551</v>
      </c>
      <c r="G551" s="321">
        <v>991712</v>
      </c>
      <c r="H551" s="1346">
        <f t="shared" si="9"/>
        <v>43.14509445298364</v>
      </c>
    </row>
    <row r="552" spans="1:8" ht="25.5" customHeight="1">
      <c r="A552" s="1369"/>
      <c r="B552" s="1434"/>
      <c r="C552" s="1376" t="s">
        <v>292</v>
      </c>
      <c r="D552" s="1376"/>
      <c r="E552" s="1377"/>
      <c r="F552" s="1403">
        <v>2000</v>
      </c>
      <c r="G552" s="1524" t="s">
        <v>989</v>
      </c>
      <c r="H552" s="445" t="s">
        <v>989</v>
      </c>
    </row>
    <row r="553" spans="1:8" ht="26.25" customHeight="1">
      <c r="A553" s="1369"/>
      <c r="B553" s="1434"/>
      <c r="C553" s="1376" t="s">
        <v>279</v>
      </c>
      <c r="D553" s="1376"/>
      <c r="E553" s="1377"/>
      <c r="F553" s="1403">
        <v>675000</v>
      </c>
      <c r="G553" s="321">
        <v>227665</v>
      </c>
      <c r="H553" s="1346">
        <f t="shared" si="9"/>
        <v>33.72814814814815</v>
      </c>
    </row>
    <row r="554" spans="1:8" ht="30" customHeight="1">
      <c r="A554" s="1369"/>
      <c r="B554" s="1434"/>
      <c r="C554" s="1519" t="s">
        <v>280</v>
      </c>
      <c r="D554" s="1519"/>
      <c r="E554" s="1520"/>
      <c r="F554" s="1403">
        <v>1621551</v>
      </c>
      <c r="G554" s="321">
        <v>764047</v>
      </c>
      <c r="H554" s="1346">
        <f t="shared" si="9"/>
        <v>47.1182836679204</v>
      </c>
    </row>
    <row r="555" spans="1:8" ht="23.25" customHeight="1">
      <c r="A555" s="1369"/>
      <c r="B555" s="1375" t="s">
        <v>296</v>
      </c>
      <c r="C555" s="1376"/>
      <c r="D555" s="1376"/>
      <c r="E555" s="1377"/>
      <c r="F555" s="1403">
        <v>2606721</v>
      </c>
      <c r="G555" s="321">
        <v>5528</v>
      </c>
      <c r="H555" s="1346">
        <f t="shared" si="9"/>
        <v>0.21206719092683873</v>
      </c>
    </row>
    <row r="556" spans="1:8" ht="23.25" customHeight="1">
      <c r="A556" s="1379"/>
      <c r="B556" s="1375" t="s">
        <v>297</v>
      </c>
      <c r="C556" s="1376"/>
      <c r="D556" s="1376"/>
      <c r="E556" s="1377"/>
      <c r="F556" s="1403">
        <v>4905272</v>
      </c>
      <c r="G556" s="321">
        <v>997240</v>
      </c>
      <c r="H556" s="1346">
        <f t="shared" si="9"/>
        <v>20.329963353714128</v>
      </c>
    </row>
    <row r="557" spans="1:8" ht="32.25" customHeight="1">
      <c r="A557" s="1380" t="s">
        <v>1082</v>
      </c>
      <c r="B557" s="1380">
        <v>921</v>
      </c>
      <c r="C557" s="1455" t="s">
        <v>890</v>
      </c>
      <c r="D557" s="1414"/>
      <c r="E557" s="1414"/>
      <c r="F557" s="1456">
        <v>4571117</v>
      </c>
      <c r="G557" s="1385">
        <v>991500</v>
      </c>
      <c r="H557" s="1386">
        <f t="shared" si="9"/>
        <v>21.69054084592453</v>
      </c>
    </row>
    <row r="558" spans="1:8" ht="24.75" customHeight="1">
      <c r="A558" s="1369"/>
      <c r="B558" s="1370"/>
      <c r="C558" s="1356">
        <v>92105</v>
      </c>
      <c r="D558" s="1357" t="s">
        <v>432</v>
      </c>
      <c r="E558" s="1357"/>
      <c r="F558" s="1348">
        <v>16500</v>
      </c>
      <c r="G558" s="441">
        <v>16500</v>
      </c>
      <c r="H558" s="1346">
        <f t="shared" si="9"/>
        <v>100</v>
      </c>
    </row>
    <row r="559" spans="1:8" ht="47.25" customHeight="1">
      <c r="A559" s="1369"/>
      <c r="B559" s="1370"/>
      <c r="C559" s="1531"/>
      <c r="D559" s="1390">
        <v>2820</v>
      </c>
      <c r="E559" s="1406" t="s">
        <v>367</v>
      </c>
      <c r="F559" s="1348">
        <v>16500</v>
      </c>
      <c r="G559" s="441">
        <v>16500</v>
      </c>
      <c r="H559" s="1346">
        <f t="shared" si="9"/>
        <v>100</v>
      </c>
    </row>
    <row r="560" spans="1:8" ht="30.75" customHeight="1">
      <c r="A560" s="1369"/>
      <c r="B560" s="1370"/>
      <c r="C560" s="1356">
        <v>92109</v>
      </c>
      <c r="D560" s="1357" t="s">
        <v>951</v>
      </c>
      <c r="E560" s="1357"/>
      <c r="F560" s="1348">
        <v>3656307</v>
      </c>
      <c r="G560" s="441">
        <v>663000</v>
      </c>
      <c r="H560" s="1346">
        <f t="shared" si="9"/>
        <v>18.133050643723298</v>
      </c>
    </row>
    <row r="561" spans="1:8" ht="36.75" customHeight="1">
      <c r="A561" s="1369"/>
      <c r="B561" s="1370"/>
      <c r="C561" s="1360"/>
      <c r="D561" s="1390">
        <v>2480</v>
      </c>
      <c r="E561" s="1391" t="s">
        <v>433</v>
      </c>
      <c r="F561" s="1403">
        <v>1327467</v>
      </c>
      <c r="G561" s="441">
        <v>663000</v>
      </c>
      <c r="H561" s="1346">
        <f t="shared" si="9"/>
        <v>49.94474438912606</v>
      </c>
    </row>
    <row r="562" spans="1:8" ht="29.25" customHeight="1">
      <c r="A562" s="1379"/>
      <c r="B562" s="1390"/>
      <c r="C562" s="1419"/>
      <c r="D562" s="1361">
        <v>6050</v>
      </c>
      <c r="E562" s="1364" t="s">
        <v>300</v>
      </c>
      <c r="F562" s="1372">
        <v>328840</v>
      </c>
      <c r="G562" s="584" t="s">
        <v>989</v>
      </c>
      <c r="H562" s="442" t="s">
        <v>989</v>
      </c>
    </row>
    <row r="563" spans="1:8" ht="84" customHeight="1">
      <c r="A563" s="1369"/>
      <c r="B563" s="1370"/>
      <c r="C563" s="1360"/>
      <c r="D563" s="1390">
        <v>6058</v>
      </c>
      <c r="E563" s="1406" t="s">
        <v>388</v>
      </c>
      <c r="F563" s="1403">
        <v>1000000</v>
      </c>
      <c r="G563" s="701" t="s">
        <v>989</v>
      </c>
      <c r="H563" s="1416" t="s">
        <v>989</v>
      </c>
    </row>
    <row r="564" spans="1:8" ht="78.75" customHeight="1">
      <c r="A564" s="1369"/>
      <c r="B564" s="1370"/>
      <c r="C564" s="1360"/>
      <c r="D564" s="1361">
        <v>6059</v>
      </c>
      <c r="E564" s="1406" t="s">
        <v>389</v>
      </c>
      <c r="F564" s="1372">
        <v>1000000</v>
      </c>
      <c r="G564" s="584" t="s">
        <v>989</v>
      </c>
      <c r="H564" s="442" t="s">
        <v>989</v>
      </c>
    </row>
    <row r="565" spans="1:8" ht="26.25" customHeight="1">
      <c r="A565" s="1360"/>
      <c r="B565" s="1360"/>
      <c r="C565" s="1356">
        <v>92116</v>
      </c>
      <c r="D565" s="1357" t="s">
        <v>434</v>
      </c>
      <c r="E565" s="1357"/>
      <c r="F565" s="1348">
        <v>624479</v>
      </c>
      <c r="G565" s="441">
        <v>312000</v>
      </c>
      <c r="H565" s="1346">
        <f t="shared" si="9"/>
        <v>49.96164802979764</v>
      </c>
    </row>
    <row r="566" spans="1:8" ht="32.25" customHeight="1">
      <c r="A566" s="1360"/>
      <c r="B566" s="1360"/>
      <c r="C566" s="1521"/>
      <c r="D566" s="1361">
        <v>2480</v>
      </c>
      <c r="E566" s="1371" t="s">
        <v>433</v>
      </c>
      <c r="F566" s="1372">
        <v>624479</v>
      </c>
      <c r="G566" s="441">
        <v>312000</v>
      </c>
      <c r="H566" s="1346">
        <f t="shared" si="9"/>
        <v>49.96164802979764</v>
      </c>
    </row>
    <row r="567" spans="1:8" ht="20.25" customHeight="1">
      <c r="A567" s="1360"/>
      <c r="B567" s="1360"/>
      <c r="C567" s="1370">
        <v>92120</v>
      </c>
      <c r="D567" s="1402" t="s">
        <v>435</v>
      </c>
      <c r="E567" s="1402"/>
      <c r="F567" s="1514">
        <v>273831</v>
      </c>
      <c r="G567" s="584" t="s">
        <v>989</v>
      </c>
      <c r="H567" s="445" t="s">
        <v>989</v>
      </c>
    </row>
    <row r="568" spans="1:8" ht="63" customHeight="1">
      <c r="A568" s="1360"/>
      <c r="B568" s="1360"/>
      <c r="C568" s="1396"/>
      <c r="D568" s="1361">
        <v>2720</v>
      </c>
      <c r="E568" s="1371" t="s">
        <v>436</v>
      </c>
      <c r="F568" s="1348">
        <v>164725</v>
      </c>
      <c r="G568" s="584" t="s">
        <v>989</v>
      </c>
      <c r="H568" s="445" t="s">
        <v>989</v>
      </c>
    </row>
    <row r="569" spans="1:8" ht="27.75" customHeight="1">
      <c r="A569" s="1360"/>
      <c r="B569" s="1360"/>
      <c r="C569" s="1396"/>
      <c r="D569" s="1390">
        <v>4270</v>
      </c>
      <c r="E569" s="1406" t="s">
        <v>308</v>
      </c>
      <c r="F569" s="1345">
        <v>104106</v>
      </c>
      <c r="G569" s="584" t="s">
        <v>989</v>
      </c>
      <c r="H569" s="445" t="s">
        <v>989</v>
      </c>
    </row>
    <row r="570" spans="1:8" ht="30.75" customHeight="1">
      <c r="A570" s="1360"/>
      <c r="B570" s="1419"/>
      <c r="C570" s="1405"/>
      <c r="D570" s="1361">
        <v>6050</v>
      </c>
      <c r="E570" s="1499" t="s">
        <v>300</v>
      </c>
      <c r="F570" s="1345">
        <v>5000</v>
      </c>
      <c r="G570" s="584" t="s">
        <v>989</v>
      </c>
      <c r="H570" s="445" t="s">
        <v>989</v>
      </c>
    </row>
    <row r="571" spans="1:8" ht="25.5" customHeight="1">
      <c r="A571" s="1360"/>
      <c r="B571" s="1407" t="s">
        <v>326</v>
      </c>
      <c r="C571" s="1409"/>
      <c r="D571" s="1409"/>
      <c r="E571" s="1410"/>
      <c r="F571" s="1345">
        <v>2237277</v>
      </c>
      <c r="G571" s="441">
        <v>991500</v>
      </c>
      <c r="H571" s="1346">
        <f>G571*100/F571</f>
        <v>44.31726603366503</v>
      </c>
    </row>
    <row r="572" spans="1:8" ht="26.25" customHeight="1">
      <c r="A572" s="1360"/>
      <c r="B572" s="1411"/>
      <c r="C572" s="1488" t="s">
        <v>437</v>
      </c>
      <c r="D572" s="1488"/>
      <c r="E572" s="1436"/>
      <c r="F572" s="1345">
        <v>2133171</v>
      </c>
      <c r="G572" s="441">
        <v>991500</v>
      </c>
      <c r="H572" s="1346">
        <f>G572*100/F572</f>
        <v>46.480099345059536</v>
      </c>
    </row>
    <row r="573" spans="1:8" ht="25.5" customHeight="1">
      <c r="A573" s="1360"/>
      <c r="B573" s="1438"/>
      <c r="C573" s="1532" t="s">
        <v>279</v>
      </c>
      <c r="D573" s="1532"/>
      <c r="E573" s="1533"/>
      <c r="F573" s="1345">
        <v>104106</v>
      </c>
      <c r="G573" s="444" t="s">
        <v>989</v>
      </c>
      <c r="H573" s="445" t="s">
        <v>989</v>
      </c>
    </row>
    <row r="574" spans="1:8" ht="25.5" customHeight="1">
      <c r="A574" s="1360"/>
      <c r="B574" s="1407" t="s">
        <v>296</v>
      </c>
      <c r="C574" s="1409"/>
      <c r="D574" s="1409"/>
      <c r="E574" s="1410"/>
      <c r="F574" s="1345">
        <v>2338840</v>
      </c>
      <c r="G574" s="444" t="s">
        <v>989</v>
      </c>
      <c r="H574" s="445" t="s">
        <v>989</v>
      </c>
    </row>
    <row r="575" spans="1:8" ht="28.5" customHeight="1">
      <c r="A575" s="1360"/>
      <c r="B575" s="1435" t="s">
        <v>297</v>
      </c>
      <c r="C575" s="1488"/>
      <c r="D575" s="1488"/>
      <c r="E575" s="1436"/>
      <c r="F575" s="1345">
        <v>4571117</v>
      </c>
      <c r="G575" s="441">
        <v>991500</v>
      </c>
      <c r="H575" s="1346">
        <f>G575*100/F575</f>
        <v>21.69054084592453</v>
      </c>
    </row>
    <row r="576" spans="1:8" ht="23.25" customHeight="1">
      <c r="A576" s="1349" t="s">
        <v>438</v>
      </c>
      <c r="B576" s="1349">
        <v>926</v>
      </c>
      <c r="C576" s="1350" t="s">
        <v>891</v>
      </c>
      <c r="D576" s="1534"/>
      <c r="E576" s="1535"/>
      <c r="F576" s="1421">
        <v>8754495</v>
      </c>
      <c r="G576" s="452">
        <v>597642</v>
      </c>
      <c r="H576" s="1353">
        <f aca="true" t="shared" si="10" ref="H576:H612">G576*100/F576</f>
        <v>6.826687318914455</v>
      </c>
    </row>
    <row r="577" spans="1:8" ht="24" customHeight="1">
      <c r="A577" s="1380"/>
      <c r="B577" s="1380"/>
      <c r="C577" s="1356">
        <v>92601</v>
      </c>
      <c r="D577" s="1407" t="s">
        <v>981</v>
      </c>
      <c r="E577" s="1410"/>
      <c r="F577" s="1348">
        <v>7703340</v>
      </c>
      <c r="G577" s="441">
        <v>31382</v>
      </c>
      <c r="H577" s="1346">
        <f t="shared" si="10"/>
        <v>0.4073817331183616</v>
      </c>
    </row>
    <row r="578" spans="1:8" ht="33" customHeight="1">
      <c r="A578" s="1380"/>
      <c r="B578" s="1380"/>
      <c r="C578" s="1370"/>
      <c r="D578" s="1361">
        <v>6050</v>
      </c>
      <c r="E578" s="1536" t="s">
        <v>300</v>
      </c>
      <c r="F578" s="1345">
        <v>703340</v>
      </c>
      <c r="G578" s="444" t="s">
        <v>989</v>
      </c>
      <c r="H578" s="445" t="s">
        <v>989</v>
      </c>
    </row>
    <row r="579" spans="1:8" ht="87.75" customHeight="1">
      <c r="A579" s="1380"/>
      <c r="B579" s="1380"/>
      <c r="C579" s="1537"/>
      <c r="D579" s="1379">
        <v>6058</v>
      </c>
      <c r="E579" s="1406" t="s">
        <v>388</v>
      </c>
      <c r="F579" s="1345">
        <v>3500000</v>
      </c>
      <c r="G579" s="584" t="s">
        <v>989</v>
      </c>
      <c r="H579" s="442" t="s">
        <v>989</v>
      </c>
    </row>
    <row r="580" spans="1:8" ht="84" customHeight="1">
      <c r="A580" s="1466"/>
      <c r="B580" s="1466"/>
      <c r="C580" s="1401"/>
      <c r="D580" s="1379">
        <v>6059</v>
      </c>
      <c r="E580" s="1406" t="s">
        <v>389</v>
      </c>
      <c r="F580" s="1345">
        <v>3500000</v>
      </c>
      <c r="G580" s="321">
        <v>31382</v>
      </c>
      <c r="H580" s="1394">
        <f t="shared" si="10"/>
        <v>0.8966285714285714</v>
      </c>
    </row>
    <row r="581" spans="1:8" ht="23.25" customHeight="1">
      <c r="A581" s="1369"/>
      <c r="B581" s="1491"/>
      <c r="C581" s="1370">
        <v>92605</v>
      </c>
      <c r="D581" s="1402" t="s">
        <v>439</v>
      </c>
      <c r="E581" s="1414"/>
      <c r="F581" s="1345">
        <v>1051155</v>
      </c>
      <c r="G581" s="321">
        <v>566260</v>
      </c>
      <c r="H581" s="1394">
        <f t="shared" si="10"/>
        <v>53.87026651635582</v>
      </c>
    </row>
    <row r="582" spans="1:8" ht="43.5" customHeight="1">
      <c r="A582" s="1369"/>
      <c r="B582" s="1491"/>
      <c r="C582" s="1431"/>
      <c r="D582" s="1363">
        <v>2820</v>
      </c>
      <c r="E582" s="1364" t="s">
        <v>367</v>
      </c>
      <c r="F582" s="1348">
        <v>245000</v>
      </c>
      <c r="G582" s="441">
        <v>161500</v>
      </c>
      <c r="H582" s="1346">
        <f t="shared" si="10"/>
        <v>65.91836734693878</v>
      </c>
    </row>
    <row r="583" spans="1:8" ht="33.75" customHeight="1">
      <c r="A583" s="1369"/>
      <c r="B583" s="1491"/>
      <c r="C583" s="1431"/>
      <c r="D583" s="1379">
        <v>3020</v>
      </c>
      <c r="E583" s="1406" t="s">
        <v>303</v>
      </c>
      <c r="F583" s="1345">
        <v>800</v>
      </c>
      <c r="G583" s="701" t="s">
        <v>989</v>
      </c>
      <c r="H583" s="1416" t="s">
        <v>989</v>
      </c>
    </row>
    <row r="584" spans="1:8" ht="27.75" customHeight="1">
      <c r="A584" s="1369"/>
      <c r="B584" s="1491"/>
      <c r="C584" s="1431"/>
      <c r="D584" s="1363">
        <v>3250</v>
      </c>
      <c r="E584" s="1364" t="s">
        <v>440</v>
      </c>
      <c r="F584" s="1348">
        <v>157750</v>
      </c>
      <c r="G584" s="441">
        <v>105604</v>
      </c>
      <c r="H584" s="1346">
        <f t="shared" si="10"/>
        <v>66.94389857369255</v>
      </c>
    </row>
    <row r="585" spans="1:8" ht="27.75" customHeight="1">
      <c r="A585" s="1369"/>
      <c r="B585" s="1491"/>
      <c r="C585" s="1431"/>
      <c r="D585" s="1379">
        <v>4010</v>
      </c>
      <c r="E585" s="1406" t="s">
        <v>274</v>
      </c>
      <c r="F585" s="1345">
        <v>206980</v>
      </c>
      <c r="G585" s="441">
        <v>91776</v>
      </c>
      <c r="H585" s="1346">
        <f t="shared" si="10"/>
        <v>44.34051599188327</v>
      </c>
    </row>
    <row r="586" spans="1:8" ht="27" customHeight="1">
      <c r="A586" s="1369"/>
      <c r="B586" s="1491"/>
      <c r="C586" s="1431"/>
      <c r="D586" s="1363">
        <v>4040</v>
      </c>
      <c r="E586" s="1364" t="s">
        <v>304</v>
      </c>
      <c r="F586" s="1348">
        <v>11921</v>
      </c>
      <c r="G586" s="441">
        <v>11295</v>
      </c>
      <c r="H586" s="1346">
        <f t="shared" si="10"/>
        <v>94.74876268769398</v>
      </c>
    </row>
    <row r="587" spans="1:8" ht="27" customHeight="1">
      <c r="A587" s="1369"/>
      <c r="B587" s="1491"/>
      <c r="C587" s="1431"/>
      <c r="D587" s="1363">
        <v>4110</v>
      </c>
      <c r="E587" s="1364" t="s">
        <v>305</v>
      </c>
      <c r="F587" s="1372">
        <v>35122</v>
      </c>
      <c r="G587" s="441">
        <v>17713</v>
      </c>
      <c r="H587" s="1346">
        <f t="shared" si="10"/>
        <v>50.432777176698366</v>
      </c>
    </row>
    <row r="588" spans="1:8" ht="28.5" customHeight="1">
      <c r="A588" s="1369"/>
      <c r="B588" s="1491"/>
      <c r="C588" s="1431"/>
      <c r="D588" s="1363">
        <v>4120</v>
      </c>
      <c r="E588" s="1364" t="s">
        <v>306</v>
      </c>
      <c r="F588" s="1372">
        <v>5382</v>
      </c>
      <c r="G588" s="441">
        <v>2789</v>
      </c>
      <c r="H588" s="1346">
        <f t="shared" si="10"/>
        <v>51.82088442958008</v>
      </c>
    </row>
    <row r="589" spans="1:8" ht="25.5" customHeight="1">
      <c r="A589" s="1369"/>
      <c r="B589" s="1491"/>
      <c r="C589" s="1431"/>
      <c r="D589" s="1363">
        <v>4170</v>
      </c>
      <c r="E589" s="1364" t="s">
        <v>284</v>
      </c>
      <c r="F589" s="1348">
        <v>58800</v>
      </c>
      <c r="G589" s="441">
        <v>24176</v>
      </c>
      <c r="H589" s="1346">
        <f t="shared" si="10"/>
        <v>41.1156462585034</v>
      </c>
    </row>
    <row r="590" spans="1:8" ht="25.5" customHeight="1">
      <c r="A590" s="1470"/>
      <c r="B590" s="1470"/>
      <c r="C590" s="1431"/>
      <c r="D590" s="1442">
        <v>4210</v>
      </c>
      <c r="E590" s="1406" t="s">
        <v>268</v>
      </c>
      <c r="F590" s="1403">
        <v>81000</v>
      </c>
      <c r="G590" s="441">
        <v>45040</v>
      </c>
      <c r="H590" s="1346">
        <f t="shared" si="10"/>
        <v>55.60493827160494</v>
      </c>
    </row>
    <row r="591" spans="1:8" ht="26.25" customHeight="1">
      <c r="A591" s="1470"/>
      <c r="B591" s="1470"/>
      <c r="C591" s="1431"/>
      <c r="D591" s="1442">
        <v>4260</v>
      </c>
      <c r="E591" s="1406" t="s">
        <v>307</v>
      </c>
      <c r="F591" s="1403">
        <v>65000</v>
      </c>
      <c r="G591" s="441">
        <v>17677</v>
      </c>
      <c r="H591" s="1346">
        <f t="shared" si="10"/>
        <v>27.195384615384615</v>
      </c>
    </row>
    <row r="592" spans="1:8" ht="32.25" customHeight="1">
      <c r="A592" s="1470"/>
      <c r="B592" s="1470"/>
      <c r="C592" s="1431"/>
      <c r="D592" s="1429">
        <v>4270</v>
      </c>
      <c r="E592" s="1364" t="s">
        <v>308</v>
      </c>
      <c r="F592" s="1372">
        <v>60000</v>
      </c>
      <c r="G592" s="441">
        <v>12481</v>
      </c>
      <c r="H592" s="1346">
        <f t="shared" si="10"/>
        <v>20.801666666666666</v>
      </c>
    </row>
    <row r="593" spans="1:8" ht="32.25" customHeight="1">
      <c r="A593" s="1470"/>
      <c r="B593" s="1470"/>
      <c r="C593" s="1431"/>
      <c r="D593" s="1442">
        <v>4280</v>
      </c>
      <c r="E593" s="1406" t="s">
        <v>309</v>
      </c>
      <c r="F593" s="1403">
        <v>600</v>
      </c>
      <c r="G593" s="441">
        <v>501</v>
      </c>
      <c r="H593" s="1346">
        <f t="shared" si="10"/>
        <v>83.5</v>
      </c>
    </row>
    <row r="594" spans="1:8" ht="27.75" customHeight="1">
      <c r="A594" s="1470"/>
      <c r="B594" s="1470"/>
      <c r="C594" s="1431"/>
      <c r="D594" s="1442">
        <v>4300</v>
      </c>
      <c r="E594" s="1406" t="s">
        <v>275</v>
      </c>
      <c r="F594" s="1403">
        <v>65000</v>
      </c>
      <c r="G594" s="441">
        <v>27466</v>
      </c>
      <c r="H594" s="1346">
        <f t="shared" si="10"/>
        <v>42.255384615384614</v>
      </c>
    </row>
    <row r="595" spans="1:8" ht="28.5" customHeight="1">
      <c r="A595" s="1470"/>
      <c r="B595" s="1470"/>
      <c r="C595" s="1431"/>
      <c r="D595" s="1429">
        <v>4350</v>
      </c>
      <c r="E595" s="1364" t="s">
        <v>310</v>
      </c>
      <c r="F595" s="1372">
        <v>800</v>
      </c>
      <c r="G595" s="441">
        <v>432</v>
      </c>
      <c r="H595" s="1346">
        <f t="shared" si="10"/>
        <v>54</v>
      </c>
    </row>
    <row r="596" spans="1:8" ht="45.75" customHeight="1">
      <c r="A596" s="1470"/>
      <c r="B596" s="1470"/>
      <c r="C596" s="1431"/>
      <c r="D596" s="1429">
        <v>4360</v>
      </c>
      <c r="E596" s="1364" t="s">
        <v>311</v>
      </c>
      <c r="F596" s="1372">
        <v>1100</v>
      </c>
      <c r="G596" s="441">
        <v>586</v>
      </c>
      <c r="H596" s="1346">
        <f t="shared" si="10"/>
        <v>53.27272727272727</v>
      </c>
    </row>
    <row r="597" spans="1:8" ht="36" customHeight="1">
      <c r="A597" s="1430"/>
      <c r="B597" s="1430"/>
      <c r="C597" s="1430"/>
      <c r="D597" s="1442">
        <v>4370</v>
      </c>
      <c r="E597" s="1406" t="s">
        <v>312</v>
      </c>
      <c r="F597" s="1403">
        <v>2500</v>
      </c>
      <c r="G597" s="441">
        <v>984</v>
      </c>
      <c r="H597" s="1346">
        <f t="shared" si="10"/>
        <v>39.36</v>
      </c>
    </row>
    <row r="598" spans="1:8" ht="27" customHeight="1">
      <c r="A598" s="1430"/>
      <c r="B598" s="1430"/>
      <c r="C598" s="1430"/>
      <c r="D598" s="1442">
        <v>4410</v>
      </c>
      <c r="E598" s="1406" t="s">
        <v>314</v>
      </c>
      <c r="F598" s="1403">
        <v>3900</v>
      </c>
      <c r="G598" s="441">
        <v>2256</v>
      </c>
      <c r="H598" s="1346">
        <f t="shared" si="10"/>
        <v>57.84615384615385</v>
      </c>
    </row>
    <row r="599" spans="1:8" ht="29.25" customHeight="1">
      <c r="A599" s="1431"/>
      <c r="B599" s="1431"/>
      <c r="C599" s="1431"/>
      <c r="D599" s="1442">
        <v>4430</v>
      </c>
      <c r="E599" s="1406" t="s">
        <v>276</v>
      </c>
      <c r="F599" s="1403">
        <v>2200</v>
      </c>
      <c r="G599" s="441">
        <v>1436</v>
      </c>
      <c r="H599" s="1346">
        <f t="shared" si="10"/>
        <v>65.27272727272727</v>
      </c>
    </row>
    <row r="600" spans="1:8" ht="32.25" customHeight="1">
      <c r="A600" s="1470"/>
      <c r="B600" s="1470"/>
      <c r="C600" s="1431"/>
      <c r="D600" s="1442">
        <v>4440</v>
      </c>
      <c r="E600" s="1406" t="s">
        <v>315</v>
      </c>
      <c r="F600" s="1403">
        <v>8000</v>
      </c>
      <c r="G600" s="441">
        <v>6000</v>
      </c>
      <c r="H600" s="1346">
        <f t="shared" si="10"/>
        <v>75</v>
      </c>
    </row>
    <row r="601" spans="1:8" ht="36" customHeight="1">
      <c r="A601" s="1470"/>
      <c r="B601" s="1470"/>
      <c r="C601" s="1431"/>
      <c r="D601" s="1429">
        <v>4700</v>
      </c>
      <c r="E601" s="1364" t="s">
        <v>317</v>
      </c>
      <c r="F601" s="1372">
        <v>1800</v>
      </c>
      <c r="G601" s="444" t="s">
        <v>989</v>
      </c>
      <c r="H601" s="442" t="s">
        <v>989</v>
      </c>
    </row>
    <row r="602" spans="1:8" ht="39" customHeight="1">
      <c r="A602" s="1430"/>
      <c r="B602" s="1430"/>
      <c r="C602" s="1430"/>
      <c r="D602" s="1363">
        <v>4740</v>
      </c>
      <c r="E602" s="1364" t="s">
        <v>318</v>
      </c>
      <c r="F602" s="1372">
        <v>500</v>
      </c>
      <c r="G602" s="584" t="s">
        <v>989</v>
      </c>
      <c r="H602" s="442" t="s">
        <v>989</v>
      </c>
    </row>
    <row r="603" spans="1:8" ht="33.75" customHeight="1">
      <c r="A603" s="1430"/>
      <c r="B603" s="1430"/>
      <c r="C603" s="1538"/>
      <c r="D603" s="1363">
        <v>4750</v>
      </c>
      <c r="E603" s="1364" t="s">
        <v>329</v>
      </c>
      <c r="F603" s="1372">
        <v>2000</v>
      </c>
      <c r="G603" s="441">
        <v>1548</v>
      </c>
      <c r="H603" s="1346">
        <f t="shared" si="10"/>
        <v>77.4</v>
      </c>
    </row>
    <row r="604" spans="1:8" ht="33" customHeight="1">
      <c r="A604" s="1433"/>
      <c r="B604" s="1433"/>
      <c r="C604" s="1539"/>
      <c r="D604" s="1540">
        <v>6060</v>
      </c>
      <c r="E604" s="1364" t="s">
        <v>334</v>
      </c>
      <c r="F604" s="1372">
        <v>35000</v>
      </c>
      <c r="G604" s="441">
        <v>35000</v>
      </c>
      <c r="H604" s="1346">
        <f t="shared" si="10"/>
        <v>100</v>
      </c>
    </row>
    <row r="605" spans="1:8" ht="24" customHeight="1">
      <c r="A605" s="1396"/>
      <c r="B605" s="1460" t="s">
        <v>350</v>
      </c>
      <c r="C605" s="1471"/>
      <c r="D605" s="1471"/>
      <c r="E605" s="1461"/>
      <c r="F605" s="1403">
        <v>1016155</v>
      </c>
      <c r="G605" s="321">
        <v>531260</v>
      </c>
      <c r="H605" s="1541">
        <f t="shared" si="10"/>
        <v>52.28139407865926</v>
      </c>
    </row>
    <row r="606" spans="1:8" ht="22.5" customHeight="1">
      <c r="A606" s="1396"/>
      <c r="B606" s="1434"/>
      <c r="C606" s="1376" t="s">
        <v>292</v>
      </c>
      <c r="D606" s="1376"/>
      <c r="E606" s="1377"/>
      <c r="F606" s="1372">
        <v>277701</v>
      </c>
      <c r="G606" s="441">
        <v>127247</v>
      </c>
      <c r="H606" s="1542">
        <f t="shared" si="10"/>
        <v>45.8215850861178</v>
      </c>
    </row>
    <row r="607" spans="1:8" ht="22.5" customHeight="1">
      <c r="A607" s="1396"/>
      <c r="B607" s="1434"/>
      <c r="C607" s="1376" t="s">
        <v>351</v>
      </c>
      <c r="D607" s="1376"/>
      <c r="E607" s="1377"/>
      <c r="F607" s="1372">
        <v>40504</v>
      </c>
      <c r="G607" s="441">
        <v>20502</v>
      </c>
      <c r="H607" s="1542">
        <f t="shared" si="10"/>
        <v>50.61722299032194</v>
      </c>
    </row>
    <row r="608" spans="1:8" ht="22.5" customHeight="1">
      <c r="A608" s="1396"/>
      <c r="B608" s="1434"/>
      <c r="C608" s="1376" t="s">
        <v>368</v>
      </c>
      <c r="D608" s="1376"/>
      <c r="E608" s="1377"/>
      <c r="F608" s="1372">
        <v>245000</v>
      </c>
      <c r="G608" s="441">
        <v>161500</v>
      </c>
      <c r="H608" s="1542">
        <f t="shared" si="10"/>
        <v>65.91836734693878</v>
      </c>
    </row>
    <row r="609" spans="1:8" ht="21" customHeight="1">
      <c r="A609" s="1396"/>
      <c r="B609" s="1434"/>
      <c r="C609" s="1376" t="s">
        <v>353</v>
      </c>
      <c r="D609" s="1376"/>
      <c r="E609" s="1377"/>
      <c r="F609" s="1372">
        <v>60000</v>
      </c>
      <c r="G609" s="441">
        <v>12481</v>
      </c>
      <c r="H609" s="1542">
        <f t="shared" si="10"/>
        <v>20.801666666666666</v>
      </c>
    </row>
    <row r="610" spans="1:8" ht="21.75" customHeight="1">
      <c r="A610" s="1396"/>
      <c r="B610" s="1434"/>
      <c r="C610" s="1376" t="s">
        <v>354</v>
      </c>
      <c r="D610" s="1376"/>
      <c r="E610" s="1377"/>
      <c r="F610" s="1372">
        <v>392950</v>
      </c>
      <c r="G610" s="441">
        <v>209530</v>
      </c>
      <c r="H610" s="1542">
        <f t="shared" si="10"/>
        <v>53.32230563684947</v>
      </c>
    </row>
    <row r="611" spans="1:8" ht="21.75" customHeight="1">
      <c r="A611" s="1396"/>
      <c r="B611" s="1375" t="s">
        <v>296</v>
      </c>
      <c r="C611" s="1376"/>
      <c r="D611" s="1376"/>
      <c r="E611" s="1377"/>
      <c r="F611" s="1372">
        <v>7738340</v>
      </c>
      <c r="G611" s="441">
        <v>66382</v>
      </c>
      <c r="H611" s="1542">
        <f t="shared" si="10"/>
        <v>0.8578325584039987</v>
      </c>
    </row>
    <row r="612" spans="1:8" ht="21.75" customHeight="1">
      <c r="A612" s="1405"/>
      <c r="B612" s="1375" t="s">
        <v>297</v>
      </c>
      <c r="C612" s="1376"/>
      <c r="D612" s="1376"/>
      <c r="E612" s="1377"/>
      <c r="F612" s="1372">
        <v>8754495</v>
      </c>
      <c r="G612" s="441">
        <v>597642</v>
      </c>
      <c r="H612" s="1346">
        <f t="shared" si="10"/>
        <v>6.826687318914455</v>
      </c>
    </row>
  </sheetData>
  <mergeCells count="203">
    <mergeCell ref="C610:E610"/>
    <mergeCell ref="B611:E611"/>
    <mergeCell ref="B612:E612"/>
    <mergeCell ref="C606:E606"/>
    <mergeCell ref="C607:E607"/>
    <mergeCell ref="C608:E608"/>
    <mergeCell ref="C609:E609"/>
    <mergeCell ref="C576:E576"/>
    <mergeCell ref="D577:E577"/>
    <mergeCell ref="D581:E581"/>
    <mergeCell ref="B605:E605"/>
    <mergeCell ref="C572:E572"/>
    <mergeCell ref="C573:E573"/>
    <mergeCell ref="B574:E574"/>
    <mergeCell ref="B575:E575"/>
    <mergeCell ref="D560:E560"/>
    <mergeCell ref="D565:E565"/>
    <mergeCell ref="D567:E567"/>
    <mergeCell ref="B571:E571"/>
    <mergeCell ref="B555:E555"/>
    <mergeCell ref="B556:E556"/>
    <mergeCell ref="C557:E557"/>
    <mergeCell ref="D558:E558"/>
    <mergeCell ref="B551:E551"/>
    <mergeCell ref="C552:E552"/>
    <mergeCell ref="C553:E553"/>
    <mergeCell ref="C554:E554"/>
    <mergeCell ref="D537:E537"/>
    <mergeCell ref="A541:A547"/>
    <mergeCell ref="B541:B547"/>
    <mergeCell ref="D542:E542"/>
    <mergeCell ref="C544:C547"/>
    <mergeCell ref="D529:E529"/>
    <mergeCell ref="D531:E531"/>
    <mergeCell ref="C532:C533"/>
    <mergeCell ref="D534:E534"/>
    <mergeCell ref="C524:E524"/>
    <mergeCell ref="C525:E525"/>
    <mergeCell ref="A526:A527"/>
    <mergeCell ref="B526:B527"/>
    <mergeCell ref="D526:E526"/>
    <mergeCell ref="A521:A522"/>
    <mergeCell ref="B521:B522"/>
    <mergeCell ref="D521:E521"/>
    <mergeCell ref="B523:E523"/>
    <mergeCell ref="C517:E517"/>
    <mergeCell ref="B518:E518"/>
    <mergeCell ref="B519:E519"/>
    <mergeCell ref="C520:E520"/>
    <mergeCell ref="B513:E513"/>
    <mergeCell ref="C514:E514"/>
    <mergeCell ref="C515:E515"/>
    <mergeCell ref="C516:E516"/>
    <mergeCell ref="D478:E478"/>
    <mergeCell ref="D480:E480"/>
    <mergeCell ref="D503:E503"/>
    <mergeCell ref="D509:E509"/>
    <mergeCell ref="D450:E450"/>
    <mergeCell ref="D459:E459"/>
    <mergeCell ref="D473:E473"/>
    <mergeCell ref="D475:E475"/>
    <mergeCell ref="C446:E446"/>
    <mergeCell ref="B447:E447"/>
    <mergeCell ref="B448:E448"/>
    <mergeCell ref="C449:E449"/>
    <mergeCell ref="B442:E442"/>
    <mergeCell ref="C443:E443"/>
    <mergeCell ref="C444:E444"/>
    <mergeCell ref="C445:E445"/>
    <mergeCell ref="D409:E409"/>
    <mergeCell ref="D415:E415"/>
    <mergeCell ref="D438:E438"/>
    <mergeCell ref="D440:E440"/>
    <mergeCell ref="B403:E403"/>
    <mergeCell ref="C404:E404"/>
    <mergeCell ref="D405:E405"/>
    <mergeCell ref="D407:E407"/>
    <mergeCell ref="C399:E399"/>
    <mergeCell ref="C400:E400"/>
    <mergeCell ref="C401:E401"/>
    <mergeCell ref="B402:E402"/>
    <mergeCell ref="D391:E391"/>
    <mergeCell ref="B396:E396"/>
    <mergeCell ref="C397:E397"/>
    <mergeCell ref="C398:E398"/>
    <mergeCell ref="D327:E327"/>
    <mergeCell ref="D349:E349"/>
    <mergeCell ref="D385:E385"/>
    <mergeCell ref="D387:E387"/>
    <mergeCell ref="C289:E289"/>
    <mergeCell ref="C290:E290"/>
    <mergeCell ref="D291:E291"/>
    <mergeCell ref="D320:E320"/>
    <mergeCell ref="C284:E284"/>
    <mergeCell ref="C285:E285"/>
    <mergeCell ref="D286:E286"/>
    <mergeCell ref="B288:E288"/>
    <mergeCell ref="A281:A282"/>
    <mergeCell ref="B281:B282"/>
    <mergeCell ref="D281:E281"/>
    <mergeCell ref="B283:E283"/>
    <mergeCell ref="B277:E277"/>
    <mergeCell ref="C278:E278"/>
    <mergeCell ref="C279:E279"/>
    <mergeCell ref="C280:E280"/>
    <mergeCell ref="B269:E269"/>
    <mergeCell ref="B270:E270"/>
    <mergeCell ref="C271:E271"/>
    <mergeCell ref="D272:E272"/>
    <mergeCell ref="C265:E265"/>
    <mergeCell ref="C266:E266"/>
    <mergeCell ref="C267:E267"/>
    <mergeCell ref="C268:E268"/>
    <mergeCell ref="D241:E241"/>
    <mergeCell ref="D261:E261"/>
    <mergeCell ref="B263:E263"/>
    <mergeCell ref="C264:E264"/>
    <mergeCell ref="D219:E219"/>
    <mergeCell ref="D221:E221"/>
    <mergeCell ref="D233:E233"/>
    <mergeCell ref="D239:E239"/>
    <mergeCell ref="C212:E212"/>
    <mergeCell ref="C213:E213"/>
    <mergeCell ref="D214:E214"/>
    <mergeCell ref="D217:E217"/>
    <mergeCell ref="D200:E200"/>
    <mergeCell ref="B209:E209"/>
    <mergeCell ref="C210:E210"/>
    <mergeCell ref="C211:E211"/>
    <mergeCell ref="B195:E195"/>
    <mergeCell ref="C196:E196"/>
    <mergeCell ref="A197:A199"/>
    <mergeCell ref="B197:B199"/>
    <mergeCell ref="D197:E197"/>
    <mergeCell ref="C198:C199"/>
    <mergeCell ref="C191:E191"/>
    <mergeCell ref="C192:E192"/>
    <mergeCell ref="C193:E193"/>
    <mergeCell ref="B194:E194"/>
    <mergeCell ref="D176:E176"/>
    <mergeCell ref="B188:E188"/>
    <mergeCell ref="C189:E189"/>
    <mergeCell ref="C190:E190"/>
    <mergeCell ref="C120:E120"/>
    <mergeCell ref="D121:E121"/>
    <mergeCell ref="D140:E140"/>
    <mergeCell ref="D149:E149"/>
    <mergeCell ref="C116:E116"/>
    <mergeCell ref="C117:E117"/>
    <mergeCell ref="B118:E118"/>
    <mergeCell ref="B119:E119"/>
    <mergeCell ref="C109:E109"/>
    <mergeCell ref="D110:E110"/>
    <mergeCell ref="D113:E113"/>
    <mergeCell ref="B115:E115"/>
    <mergeCell ref="C105:E105"/>
    <mergeCell ref="C106:E106"/>
    <mergeCell ref="B107:E107"/>
    <mergeCell ref="B108:E108"/>
    <mergeCell ref="D95:E95"/>
    <mergeCell ref="B102:E102"/>
    <mergeCell ref="C103:E103"/>
    <mergeCell ref="C104:E104"/>
    <mergeCell ref="D65:E65"/>
    <mergeCell ref="B68:E68"/>
    <mergeCell ref="C69:E69"/>
    <mergeCell ref="D70:E70"/>
    <mergeCell ref="C61:E61"/>
    <mergeCell ref="B62:E62"/>
    <mergeCell ref="B63:E63"/>
    <mergeCell ref="C64:E64"/>
    <mergeCell ref="B57:E57"/>
    <mergeCell ref="C58:E58"/>
    <mergeCell ref="C59:E59"/>
    <mergeCell ref="C60:E60"/>
    <mergeCell ref="D45:E45"/>
    <mergeCell ref="D51:E51"/>
    <mergeCell ref="B55:E55"/>
    <mergeCell ref="B56:E56"/>
    <mergeCell ref="C37:E37"/>
    <mergeCell ref="C38:E38"/>
    <mergeCell ref="D39:E39"/>
    <mergeCell ref="D43:E43"/>
    <mergeCell ref="D29:E29"/>
    <mergeCell ref="B34:E34"/>
    <mergeCell ref="C35:E35"/>
    <mergeCell ref="C36:E36"/>
    <mergeCell ref="B21:E21"/>
    <mergeCell ref="C22:E22"/>
    <mergeCell ref="D23:E23"/>
    <mergeCell ref="D27:E27"/>
    <mergeCell ref="C17:E17"/>
    <mergeCell ref="C18:E18"/>
    <mergeCell ref="C19:E19"/>
    <mergeCell ref="B20:E20"/>
    <mergeCell ref="B13:E13"/>
    <mergeCell ref="C14:E14"/>
    <mergeCell ref="C15:E15"/>
    <mergeCell ref="C16:E16"/>
    <mergeCell ref="A5:H5"/>
    <mergeCell ref="A6:H6"/>
    <mergeCell ref="A7:H7"/>
    <mergeCell ref="A12:E12"/>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P404"/>
  <sheetViews>
    <sheetView workbookViewId="0" topLeftCell="A1">
      <selection activeCell="P12" sqref="P12"/>
    </sheetView>
  </sheetViews>
  <sheetFormatPr defaultColWidth="9.00390625" defaultRowHeight="12.75"/>
  <cols>
    <col min="1" max="1" width="3.25390625" style="0" customWidth="1"/>
    <col min="2" max="2" width="24.25390625" style="0" customWidth="1"/>
    <col min="3" max="3" width="11.625" style="0" customWidth="1"/>
    <col min="4" max="4" width="8.00390625" style="0" customWidth="1"/>
    <col min="5" max="5" width="11.00390625" style="0" customWidth="1"/>
    <col min="6" max="7" width="11.25390625" style="0" customWidth="1"/>
    <col min="8" max="8" width="10.125" style="0" customWidth="1"/>
    <col min="9" max="9" width="10.25390625" style="0" customWidth="1"/>
    <col min="10" max="10" width="9.25390625" style="0" customWidth="1"/>
    <col min="11" max="11" width="9.875" style="514" customWidth="1"/>
    <col min="12" max="12" width="8.875" style="0" customWidth="1"/>
    <col min="13" max="13" width="9.00390625" style="0" customWidth="1"/>
    <col min="14" max="14" width="5.375" style="0" customWidth="1"/>
  </cols>
  <sheetData>
    <row r="1" ht="12.75">
      <c r="N1" s="15" t="s">
        <v>1205</v>
      </c>
    </row>
    <row r="2" spans="1:15" ht="15.75">
      <c r="A2" s="522" t="s">
        <v>986</v>
      </c>
      <c r="B2" s="365"/>
      <c r="C2" s="365"/>
      <c r="D2" s="365"/>
      <c r="E2" s="365"/>
      <c r="F2" s="365"/>
      <c r="G2" s="365"/>
      <c r="H2" s="365"/>
      <c r="I2" s="365"/>
      <c r="J2" s="365"/>
      <c r="K2" s="365"/>
      <c r="L2" s="365"/>
      <c r="M2" s="365"/>
      <c r="N2" s="365"/>
      <c r="O2" s="523"/>
    </row>
    <row r="3" spans="1:15" ht="15.75">
      <c r="A3" s="522" t="s">
        <v>1206</v>
      </c>
      <c r="B3" s="522"/>
      <c r="C3" s="522"/>
      <c r="D3" s="522"/>
      <c r="E3" s="522"/>
      <c r="F3" s="522"/>
      <c r="G3" s="522"/>
      <c r="H3" s="522"/>
      <c r="I3" s="522"/>
      <c r="J3" s="522"/>
      <c r="K3" s="522"/>
      <c r="L3" s="522"/>
      <c r="M3" s="522"/>
      <c r="N3" s="522"/>
      <c r="O3" s="523"/>
    </row>
    <row r="4" spans="1:15" ht="15.75">
      <c r="A4" s="522" t="s">
        <v>1207</v>
      </c>
      <c r="B4" s="522"/>
      <c r="C4" s="522"/>
      <c r="D4" s="522"/>
      <c r="E4" s="522"/>
      <c r="F4" s="522"/>
      <c r="G4" s="522"/>
      <c r="H4" s="522"/>
      <c r="I4" s="522"/>
      <c r="J4" s="522"/>
      <c r="K4" s="522"/>
      <c r="L4" s="522"/>
      <c r="M4" s="522"/>
      <c r="N4" s="522"/>
      <c r="O4" s="523"/>
    </row>
    <row r="5" spans="1:15" ht="15.75">
      <c r="A5" s="522" t="s">
        <v>1015</v>
      </c>
      <c r="B5" s="522"/>
      <c r="C5" s="522"/>
      <c r="D5" s="522"/>
      <c r="E5" s="522"/>
      <c r="F5" s="522"/>
      <c r="G5" s="522"/>
      <c r="H5" s="522"/>
      <c r="I5" s="522"/>
      <c r="J5" s="522"/>
      <c r="K5" s="522"/>
      <c r="L5" s="522"/>
      <c r="M5" s="522"/>
      <c r="N5" s="522"/>
      <c r="O5" s="523"/>
    </row>
    <row r="6" spans="1:10" ht="16.5">
      <c r="A6" s="524"/>
      <c r="B6" s="524"/>
      <c r="C6" s="524"/>
      <c r="D6" s="524"/>
      <c r="E6" s="524"/>
      <c r="F6" s="524"/>
      <c r="G6" s="524"/>
      <c r="H6" s="524"/>
      <c r="I6" s="525"/>
      <c r="J6" s="525"/>
    </row>
    <row r="7" spans="9:10" ht="14.25" customHeight="1">
      <c r="I7" s="526"/>
      <c r="J7" s="526"/>
    </row>
    <row r="8" spans="1:13" s="529" customFormat="1" ht="18.75" customHeight="1">
      <c r="A8" s="527" t="s">
        <v>1208</v>
      </c>
      <c r="B8" s="528"/>
      <c r="C8" s="528"/>
      <c r="D8" s="528"/>
      <c r="E8" s="528"/>
      <c r="F8" s="528"/>
      <c r="G8" s="528"/>
      <c r="H8" s="528"/>
      <c r="K8" s="514"/>
      <c r="L8" s="6"/>
      <c r="M8" s="6" t="s">
        <v>1007</v>
      </c>
    </row>
    <row r="9" spans="1:14" ht="22.5" customHeight="1">
      <c r="A9" s="530" t="s">
        <v>839</v>
      </c>
      <c r="B9" s="530" t="s">
        <v>1209</v>
      </c>
      <c r="C9" s="530" t="s">
        <v>1210</v>
      </c>
      <c r="D9" s="530" t="s">
        <v>1211</v>
      </c>
      <c r="E9" s="530" t="s">
        <v>1212</v>
      </c>
      <c r="F9" s="531" t="s">
        <v>1213</v>
      </c>
      <c r="G9" s="532"/>
      <c r="H9" s="532"/>
      <c r="I9" s="532"/>
      <c r="J9" s="532"/>
      <c r="K9" s="449"/>
      <c r="L9" s="450"/>
      <c r="M9" s="533" t="s">
        <v>1214</v>
      </c>
      <c r="N9" s="534" t="s">
        <v>1215</v>
      </c>
    </row>
    <row r="10" spans="1:14" ht="22.5" customHeight="1">
      <c r="A10" s="530"/>
      <c r="B10" s="530"/>
      <c r="C10" s="530"/>
      <c r="D10" s="530"/>
      <c r="E10" s="530"/>
      <c r="F10" s="535" t="s">
        <v>1216</v>
      </c>
      <c r="G10" s="531" t="s">
        <v>1217</v>
      </c>
      <c r="H10" s="532"/>
      <c r="I10" s="532"/>
      <c r="J10" s="532"/>
      <c r="K10" s="449"/>
      <c r="L10" s="450"/>
      <c r="M10" s="536"/>
      <c r="N10" s="537"/>
    </row>
    <row r="11" spans="1:14" ht="70.5" customHeight="1">
      <c r="A11" s="538"/>
      <c r="B11" s="538"/>
      <c r="C11" s="538"/>
      <c r="D11" s="538"/>
      <c r="E11" s="538"/>
      <c r="F11" s="539"/>
      <c r="G11" s="540" t="s">
        <v>1218</v>
      </c>
      <c r="H11" s="541" t="s">
        <v>1219</v>
      </c>
      <c r="I11" s="542" t="s">
        <v>1220</v>
      </c>
      <c r="J11" s="542" t="s">
        <v>1221</v>
      </c>
      <c r="K11" s="543" t="s">
        <v>1222</v>
      </c>
      <c r="L11" s="541" t="s">
        <v>1223</v>
      </c>
      <c r="M11" s="544"/>
      <c r="N11" s="545"/>
    </row>
    <row r="12" spans="1:14" ht="16.5" customHeight="1">
      <c r="A12" s="546">
        <v>1</v>
      </c>
      <c r="B12" s="547">
        <v>2</v>
      </c>
      <c r="C12" s="546">
        <v>3</v>
      </c>
      <c r="D12" s="546">
        <v>4</v>
      </c>
      <c r="E12" s="546">
        <v>5</v>
      </c>
      <c r="F12" s="546">
        <v>6</v>
      </c>
      <c r="G12" s="546">
        <v>7</v>
      </c>
      <c r="H12" s="548">
        <v>8</v>
      </c>
      <c r="I12" s="548">
        <v>9</v>
      </c>
      <c r="J12" s="548">
        <v>10</v>
      </c>
      <c r="K12" s="543">
        <v>11</v>
      </c>
      <c r="L12" s="549">
        <v>12</v>
      </c>
      <c r="M12" s="549">
        <v>13</v>
      </c>
      <c r="N12" s="550">
        <v>14</v>
      </c>
    </row>
    <row r="13" spans="1:14" ht="27" customHeight="1">
      <c r="A13" s="551" t="s">
        <v>1224</v>
      </c>
      <c r="B13" s="370"/>
      <c r="C13" s="370"/>
      <c r="D13" s="552"/>
      <c r="E13" s="553">
        <v>68553738</v>
      </c>
      <c r="F13" s="553">
        <v>23261407</v>
      </c>
      <c r="G13" s="553">
        <v>3100403</v>
      </c>
      <c r="H13" s="553">
        <v>9741111</v>
      </c>
      <c r="I13" s="554">
        <v>2041704</v>
      </c>
      <c r="J13" s="553">
        <v>6352706</v>
      </c>
      <c r="K13" s="554">
        <v>1513000</v>
      </c>
      <c r="L13" s="553">
        <v>512483</v>
      </c>
      <c r="M13" s="553">
        <v>1687161</v>
      </c>
      <c r="N13" s="555">
        <f>M13/F13*100</f>
        <v>7.253047934718652</v>
      </c>
    </row>
    <row r="14" spans="1:14" s="529" customFormat="1" ht="172.5" customHeight="1">
      <c r="A14" s="556">
        <v>1</v>
      </c>
      <c r="B14" s="557" t="s">
        <v>1225</v>
      </c>
      <c r="C14" s="558" t="s">
        <v>1226</v>
      </c>
      <c r="D14" s="559" t="s">
        <v>1227</v>
      </c>
      <c r="E14" s="560">
        <v>382817</v>
      </c>
      <c r="F14" s="560">
        <v>382817</v>
      </c>
      <c r="G14" s="560">
        <v>382817</v>
      </c>
      <c r="H14" s="560"/>
      <c r="I14" s="560"/>
      <c r="J14" s="560"/>
      <c r="K14" s="561"/>
      <c r="L14" s="560"/>
      <c r="M14" s="560">
        <v>0</v>
      </c>
      <c r="N14" s="113">
        <f>M14/F14*100</f>
        <v>0</v>
      </c>
    </row>
    <row r="15" spans="1:14" s="529" customFormat="1" ht="42" customHeight="1">
      <c r="A15" s="562" t="s">
        <v>1228</v>
      </c>
      <c r="B15" s="563"/>
      <c r="C15" s="563"/>
      <c r="D15" s="563"/>
      <c r="E15" s="563"/>
      <c r="F15" s="563"/>
      <c r="G15" s="563"/>
      <c r="H15" s="563"/>
      <c r="I15" s="563"/>
      <c r="J15" s="563"/>
      <c r="K15" s="563"/>
      <c r="L15" s="563"/>
      <c r="M15" s="563"/>
      <c r="N15" s="564"/>
    </row>
    <row r="16" spans="1:14" s="572" customFormat="1" ht="90" customHeight="1">
      <c r="A16" s="565">
        <v>2</v>
      </c>
      <c r="B16" s="566" t="s">
        <v>1229</v>
      </c>
      <c r="C16" s="567" t="s">
        <v>1230</v>
      </c>
      <c r="D16" s="568" t="s">
        <v>1231</v>
      </c>
      <c r="E16" s="569">
        <v>2138140</v>
      </c>
      <c r="F16" s="569">
        <v>2100000</v>
      </c>
      <c r="G16" s="569">
        <v>1050000</v>
      </c>
      <c r="H16" s="569"/>
      <c r="I16" s="569"/>
      <c r="J16" s="569"/>
      <c r="K16" s="570">
        <v>1050000</v>
      </c>
      <c r="L16" s="571"/>
      <c r="M16" s="569">
        <v>1253500</v>
      </c>
      <c r="N16" s="116">
        <f>M16/F16*100</f>
        <v>59.6904761904762</v>
      </c>
    </row>
    <row r="17" spans="1:14" s="572" customFormat="1" ht="89.25" customHeight="1">
      <c r="A17" s="562" t="s">
        <v>1232</v>
      </c>
      <c r="B17" s="563"/>
      <c r="C17" s="563"/>
      <c r="D17" s="563"/>
      <c r="E17" s="563"/>
      <c r="F17" s="563"/>
      <c r="G17" s="563"/>
      <c r="H17" s="563"/>
      <c r="I17" s="563"/>
      <c r="J17" s="563"/>
      <c r="K17" s="563"/>
      <c r="L17" s="563"/>
      <c r="M17" s="563"/>
      <c r="N17" s="564"/>
    </row>
    <row r="18" spans="1:14" s="529" customFormat="1" ht="84.75" customHeight="1">
      <c r="A18" s="9">
        <v>3</v>
      </c>
      <c r="B18" s="573" t="s">
        <v>1233</v>
      </c>
      <c r="C18" s="574" t="s">
        <v>1230</v>
      </c>
      <c r="D18" s="43" t="s">
        <v>1234</v>
      </c>
      <c r="E18" s="287">
        <v>285814</v>
      </c>
      <c r="F18" s="287">
        <v>54140</v>
      </c>
      <c r="G18" s="287">
        <v>54140</v>
      </c>
      <c r="H18" s="287"/>
      <c r="I18" s="476"/>
      <c r="J18" s="287"/>
      <c r="K18" s="321"/>
      <c r="L18" s="68"/>
      <c r="M18" s="68">
        <v>0</v>
      </c>
      <c r="N18" s="113">
        <f>M18/F18*100</f>
        <v>0</v>
      </c>
    </row>
    <row r="19" spans="1:14" s="529" customFormat="1" ht="49.5" customHeight="1">
      <c r="A19" s="562" t="s">
        <v>1235</v>
      </c>
      <c r="B19" s="563"/>
      <c r="C19" s="563"/>
      <c r="D19" s="563"/>
      <c r="E19" s="563"/>
      <c r="F19" s="563"/>
      <c r="G19" s="563"/>
      <c r="H19" s="563"/>
      <c r="I19" s="563"/>
      <c r="J19" s="563"/>
      <c r="K19" s="563"/>
      <c r="L19" s="563"/>
      <c r="M19" s="563"/>
      <c r="N19" s="564"/>
    </row>
    <row r="20" spans="1:14" s="529" customFormat="1" ht="171.75" customHeight="1">
      <c r="A20" s="2">
        <v>4</v>
      </c>
      <c r="B20" s="575" t="s">
        <v>1236</v>
      </c>
      <c r="C20" s="576" t="s">
        <v>1230</v>
      </c>
      <c r="D20" s="577" t="s">
        <v>1237</v>
      </c>
      <c r="E20" s="268">
        <v>2400000</v>
      </c>
      <c r="F20" s="268">
        <v>92000</v>
      </c>
      <c r="G20" s="268">
        <v>92000</v>
      </c>
      <c r="H20" s="268"/>
      <c r="I20" s="314"/>
      <c r="J20" s="268"/>
      <c r="K20" s="441"/>
      <c r="L20" s="68"/>
      <c r="M20" s="68">
        <v>90</v>
      </c>
      <c r="N20" s="113">
        <f>M20/F20*100</f>
        <v>0.09782608695652174</v>
      </c>
    </row>
    <row r="21" spans="1:14" s="529" customFormat="1" ht="81" customHeight="1">
      <c r="A21" s="562" t="s">
        <v>1238</v>
      </c>
      <c r="B21" s="563"/>
      <c r="C21" s="563"/>
      <c r="D21" s="563"/>
      <c r="E21" s="563"/>
      <c r="F21" s="563"/>
      <c r="G21" s="563"/>
      <c r="H21" s="563"/>
      <c r="I21" s="563"/>
      <c r="J21" s="563"/>
      <c r="K21" s="563"/>
      <c r="L21" s="563"/>
      <c r="M21" s="563"/>
      <c r="N21" s="564"/>
    </row>
    <row r="22" spans="1:14" s="529" customFormat="1" ht="30" customHeight="1">
      <c r="A22" s="578" t="s">
        <v>1239</v>
      </c>
      <c r="B22" s="552"/>
      <c r="C22" s="579" t="s">
        <v>1240</v>
      </c>
      <c r="D22" s="580" t="s">
        <v>1163</v>
      </c>
      <c r="E22" s="553">
        <v>4823954</v>
      </c>
      <c r="F22" s="553">
        <v>2246140</v>
      </c>
      <c r="G22" s="553">
        <v>1196140</v>
      </c>
      <c r="H22" s="553"/>
      <c r="I22" s="554"/>
      <c r="J22" s="553"/>
      <c r="K22" s="554">
        <v>1050000</v>
      </c>
      <c r="L22" s="68"/>
      <c r="M22" s="553">
        <v>1253590</v>
      </c>
      <c r="N22" s="555">
        <f>M22/F22*100</f>
        <v>55.810857738164145</v>
      </c>
    </row>
    <row r="23" spans="1:14" s="529" customFormat="1" ht="93" customHeight="1">
      <c r="A23" s="2">
        <v>5</v>
      </c>
      <c r="B23" s="581" t="s">
        <v>1241</v>
      </c>
      <c r="C23" s="582" t="s">
        <v>1242</v>
      </c>
      <c r="D23" s="438" t="s">
        <v>1243</v>
      </c>
      <c r="E23" s="68">
        <v>185000</v>
      </c>
      <c r="F23" s="68">
        <v>150000</v>
      </c>
      <c r="G23" s="68"/>
      <c r="H23" s="68">
        <v>150000</v>
      </c>
      <c r="I23" s="441"/>
      <c r="J23" s="68"/>
      <c r="K23" s="441"/>
      <c r="L23" s="68"/>
      <c r="M23" s="68">
        <v>0</v>
      </c>
      <c r="N23" s="113">
        <f>M23/F23*100</f>
        <v>0</v>
      </c>
    </row>
    <row r="24" spans="1:14" s="529" customFormat="1" ht="51" customHeight="1">
      <c r="A24" s="583" t="s">
        <v>1244</v>
      </c>
      <c r="B24" s="290"/>
      <c r="C24" s="290"/>
      <c r="D24" s="290"/>
      <c r="E24" s="290"/>
      <c r="F24" s="290"/>
      <c r="G24" s="290"/>
      <c r="H24" s="290"/>
      <c r="I24" s="290"/>
      <c r="J24" s="290"/>
      <c r="K24" s="290"/>
      <c r="L24" s="290"/>
      <c r="M24" s="290"/>
      <c r="N24" s="348"/>
    </row>
    <row r="25" spans="1:14" s="529" customFormat="1" ht="74.25" customHeight="1">
      <c r="A25" s="2">
        <v>6</v>
      </c>
      <c r="B25" s="581" t="s">
        <v>1245</v>
      </c>
      <c r="C25" s="582" t="s">
        <v>1242</v>
      </c>
      <c r="D25" s="584" t="s">
        <v>1246</v>
      </c>
      <c r="E25" s="68">
        <v>240000</v>
      </c>
      <c r="F25" s="68">
        <v>126050</v>
      </c>
      <c r="G25" s="68"/>
      <c r="H25" s="68">
        <v>126050</v>
      </c>
      <c r="I25" s="68"/>
      <c r="J25" s="68"/>
      <c r="K25" s="441"/>
      <c r="L25" s="68"/>
      <c r="M25" s="68">
        <v>126026</v>
      </c>
      <c r="N25" s="113">
        <f>M25/F25*100</f>
        <v>99.98095993653313</v>
      </c>
    </row>
    <row r="26" spans="1:14" s="529" customFormat="1" ht="75.75" customHeight="1">
      <c r="A26" s="562" t="s">
        <v>1247</v>
      </c>
      <c r="B26" s="563"/>
      <c r="C26" s="563"/>
      <c r="D26" s="563"/>
      <c r="E26" s="563"/>
      <c r="F26" s="563"/>
      <c r="G26" s="563"/>
      <c r="H26" s="563"/>
      <c r="I26" s="563"/>
      <c r="J26" s="563"/>
      <c r="K26" s="563"/>
      <c r="L26" s="563"/>
      <c r="M26" s="563"/>
      <c r="N26" s="564"/>
    </row>
    <row r="27" spans="1:14" s="529" customFormat="1" ht="71.25" customHeight="1">
      <c r="A27" s="2">
        <v>7</v>
      </c>
      <c r="B27" s="581" t="s">
        <v>1248</v>
      </c>
      <c r="C27" s="582" t="s">
        <v>1242</v>
      </c>
      <c r="D27" s="438" t="s">
        <v>1243</v>
      </c>
      <c r="E27" s="68">
        <v>340000</v>
      </c>
      <c r="F27" s="68">
        <v>255359</v>
      </c>
      <c r="G27" s="68"/>
      <c r="H27" s="68">
        <v>255359</v>
      </c>
      <c r="I27" s="68"/>
      <c r="J27" s="68"/>
      <c r="K27" s="441"/>
      <c r="L27" s="68"/>
      <c r="M27" s="68">
        <v>0</v>
      </c>
      <c r="N27" s="113">
        <f>M27/F27*100</f>
        <v>0</v>
      </c>
    </row>
    <row r="28" spans="1:14" s="529" customFormat="1" ht="81.75" customHeight="1">
      <c r="A28" s="562" t="s">
        <v>1249</v>
      </c>
      <c r="B28" s="563"/>
      <c r="C28" s="563"/>
      <c r="D28" s="563"/>
      <c r="E28" s="563"/>
      <c r="F28" s="563"/>
      <c r="G28" s="563"/>
      <c r="H28" s="563"/>
      <c r="I28" s="563"/>
      <c r="J28" s="563"/>
      <c r="K28" s="563"/>
      <c r="L28" s="563"/>
      <c r="M28" s="563"/>
      <c r="N28" s="564"/>
    </row>
    <row r="29" spans="1:14" s="529" customFormat="1" ht="79.5" customHeight="1">
      <c r="A29" s="9">
        <v>8</v>
      </c>
      <c r="B29" s="573" t="s">
        <v>1250</v>
      </c>
      <c r="C29" s="567" t="s">
        <v>1242</v>
      </c>
      <c r="D29" s="43" t="s">
        <v>1251</v>
      </c>
      <c r="E29" s="287">
        <v>142000</v>
      </c>
      <c r="F29" s="287">
        <v>129861</v>
      </c>
      <c r="G29" s="287"/>
      <c r="H29" s="287">
        <v>129861</v>
      </c>
      <c r="I29" s="585"/>
      <c r="J29" s="585"/>
      <c r="K29" s="476"/>
      <c r="L29" s="122"/>
      <c r="M29" s="122">
        <v>0</v>
      </c>
      <c r="N29" s="116">
        <f>M29/F29*100</f>
        <v>0</v>
      </c>
    </row>
    <row r="30" spans="1:14" s="529" customFormat="1" ht="79.5" customHeight="1">
      <c r="A30" s="562" t="s">
        <v>1252</v>
      </c>
      <c r="B30" s="563"/>
      <c r="C30" s="563"/>
      <c r="D30" s="563"/>
      <c r="E30" s="563"/>
      <c r="F30" s="563"/>
      <c r="G30" s="563"/>
      <c r="H30" s="563"/>
      <c r="I30" s="563"/>
      <c r="J30" s="563"/>
      <c r="K30" s="563"/>
      <c r="L30" s="563"/>
      <c r="M30" s="563"/>
      <c r="N30" s="564"/>
    </row>
    <row r="31" spans="1:14" s="529" customFormat="1" ht="84" customHeight="1">
      <c r="A31" s="2">
        <v>9</v>
      </c>
      <c r="B31" s="581" t="s">
        <v>1253</v>
      </c>
      <c r="C31" s="582" t="s">
        <v>1242</v>
      </c>
      <c r="D31" s="438" t="s">
        <v>1254</v>
      </c>
      <c r="E31" s="68">
        <v>352056</v>
      </c>
      <c r="F31" s="68">
        <v>334366</v>
      </c>
      <c r="G31" s="68"/>
      <c r="H31" s="68">
        <v>334366</v>
      </c>
      <c r="I31" s="68"/>
      <c r="J31" s="68"/>
      <c r="K31" s="441"/>
      <c r="L31" s="68"/>
      <c r="M31" s="68">
        <v>0</v>
      </c>
      <c r="N31" s="113">
        <f>M31/F31*100</f>
        <v>0</v>
      </c>
    </row>
    <row r="32" spans="1:14" s="529" customFormat="1" ht="90" customHeight="1">
      <c r="A32" s="562" t="s">
        <v>1255</v>
      </c>
      <c r="B32" s="563"/>
      <c r="C32" s="563"/>
      <c r="D32" s="563"/>
      <c r="E32" s="563"/>
      <c r="F32" s="563"/>
      <c r="G32" s="563"/>
      <c r="H32" s="563"/>
      <c r="I32" s="563"/>
      <c r="J32" s="563"/>
      <c r="K32" s="563"/>
      <c r="L32" s="563"/>
      <c r="M32" s="563"/>
      <c r="N32" s="564"/>
    </row>
    <row r="33" spans="1:14" s="529" customFormat="1" ht="90.75" customHeight="1">
      <c r="A33" s="2">
        <v>10</v>
      </c>
      <c r="B33" s="581" t="s">
        <v>1256</v>
      </c>
      <c r="C33" s="582" t="s">
        <v>1257</v>
      </c>
      <c r="D33" s="438" t="s">
        <v>1258</v>
      </c>
      <c r="E33" s="68">
        <v>206718</v>
      </c>
      <c r="F33" s="68">
        <v>93399</v>
      </c>
      <c r="G33" s="68">
        <v>93399</v>
      </c>
      <c r="H33" s="68"/>
      <c r="I33" s="68"/>
      <c r="J33" s="68"/>
      <c r="K33" s="441"/>
      <c r="L33" s="68"/>
      <c r="M33" s="68">
        <v>0</v>
      </c>
      <c r="N33" s="113">
        <f>M33/F33*100</f>
        <v>0</v>
      </c>
    </row>
    <row r="34" spans="1:14" s="529" customFormat="1" ht="112.5" customHeight="1">
      <c r="A34" s="562" t="s">
        <v>1259</v>
      </c>
      <c r="B34" s="563"/>
      <c r="C34" s="563"/>
      <c r="D34" s="563"/>
      <c r="E34" s="563"/>
      <c r="F34" s="563"/>
      <c r="G34" s="563"/>
      <c r="H34" s="563"/>
      <c r="I34" s="563"/>
      <c r="J34" s="563"/>
      <c r="K34" s="563"/>
      <c r="L34" s="563"/>
      <c r="M34" s="563"/>
      <c r="N34" s="564"/>
    </row>
    <row r="35" spans="1:14" s="529" customFormat="1" ht="69.75" customHeight="1">
      <c r="A35" s="9">
        <v>11</v>
      </c>
      <c r="B35" s="573" t="s">
        <v>1260</v>
      </c>
      <c r="C35" s="582" t="s">
        <v>1257</v>
      </c>
      <c r="D35" s="43" t="s">
        <v>1261</v>
      </c>
      <c r="E35" s="287">
        <v>191860</v>
      </c>
      <c r="F35" s="287">
        <v>178440</v>
      </c>
      <c r="G35" s="287"/>
      <c r="H35" s="287">
        <v>178440</v>
      </c>
      <c r="I35" s="287"/>
      <c r="J35" s="287"/>
      <c r="K35" s="441"/>
      <c r="L35" s="68"/>
      <c r="M35" s="68">
        <v>0</v>
      </c>
      <c r="N35" s="113">
        <f>M35/F35*100</f>
        <v>0</v>
      </c>
    </row>
    <row r="36" spans="1:14" s="529" customFormat="1" ht="49.5" customHeight="1">
      <c r="A36" s="562" t="s">
        <v>1262</v>
      </c>
      <c r="B36" s="563"/>
      <c r="C36" s="563"/>
      <c r="D36" s="563"/>
      <c r="E36" s="563"/>
      <c r="F36" s="563"/>
      <c r="G36" s="563"/>
      <c r="H36" s="563"/>
      <c r="I36" s="563"/>
      <c r="J36" s="563"/>
      <c r="K36" s="563"/>
      <c r="L36" s="563"/>
      <c r="M36" s="563"/>
      <c r="N36" s="564"/>
    </row>
    <row r="37" spans="1:14" s="529" customFormat="1" ht="27" customHeight="1">
      <c r="A37" s="551" t="s">
        <v>1263</v>
      </c>
      <c r="B37" s="586"/>
      <c r="C37" s="587">
        <v>60095</v>
      </c>
      <c r="D37" s="580" t="s">
        <v>1163</v>
      </c>
      <c r="E37" s="588">
        <v>1657634</v>
      </c>
      <c r="F37" s="588">
        <v>1267475</v>
      </c>
      <c r="G37" s="588">
        <v>93399</v>
      </c>
      <c r="H37" s="588">
        <v>1174076</v>
      </c>
      <c r="I37" s="588"/>
      <c r="J37" s="588"/>
      <c r="K37" s="441"/>
      <c r="L37" s="68"/>
      <c r="M37" s="553">
        <v>126026</v>
      </c>
      <c r="N37" s="555">
        <f>M37/F37*100</f>
        <v>9.943075800311643</v>
      </c>
    </row>
    <row r="38" spans="1:14" s="529" customFormat="1" ht="23.25" customHeight="1">
      <c r="A38" s="551" t="s">
        <v>1264</v>
      </c>
      <c r="B38" s="589"/>
      <c r="C38" s="587">
        <v>600</v>
      </c>
      <c r="D38" s="580" t="s">
        <v>1163</v>
      </c>
      <c r="E38" s="588">
        <v>6864405</v>
      </c>
      <c r="F38" s="588">
        <v>3896432</v>
      </c>
      <c r="G38" s="588">
        <v>1672356</v>
      </c>
      <c r="H38" s="588">
        <v>1174076</v>
      </c>
      <c r="I38" s="588"/>
      <c r="J38" s="588"/>
      <c r="K38" s="554">
        <v>1050000</v>
      </c>
      <c r="L38" s="68"/>
      <c r="M38" s="553">
        <v>1379616</v>
      </c>
      <c r="N38" s="555">
        <f>M38/F38*100</f>
        <v>35.40716224484349</v>
      </c>
    </row>
    <row r="39" spans="1:14" s="455" customFormat="1" ht="75.75" customHeight="1">
      <c r="A39" s="590">
        <v>12</v>
      </c>
      <c r="B39" s="573" t="s">
        <v>1265</v>
      </c>
      <c r="C39" s="574" t="s">
        <v>540</v>
      </c>
      <c r="D39" s="591"/>
      <c r="E39" s="592"/>
      <c r="F39" s="592"/>
      <c r="G39" s="592"/>
      <c r="H39" s="592"/>
      <c r="I39" s="592"/>
      <c r="J39" s="592"/>
      <c r="K39" s="476"/>
      <c r="L39" s="314"/>
      <c r="M39" s="314"/>
      <c r="N39" s="593"/>
    </row>
    <row r="40" spans="1:14" s="455" customFormat="1" ht="102" customHeight="1">
      <c r="A40" s="594"/>
      <c r="B40" s="508" t="s">
        <v>541</v>
      </c>
      <c r="C40" s="574" t="s">
        <v>542</v>
      </c>
      <c r="D40" s="595" t="s">
        <v>543</v>
      </c>
      <c r="E40" s="592"/>
      <c r="F40" s="592"/>
      <c r="G40" s="592"/>
      <c r="H40" s="592"/>
      <c r="I40" s="592"/>
      <c r="J40" s="592"/>
      <c r="K40" s="476"/>
      <c r="L40" s="476"/>
      <c r="M40" s="476"/>
      <c r="N40" s="596"/>
    </row>
    <row r="41" spans="1:14" s="455" customFormat="1" ht="93" customHeight="1">
      <c r="A41" s="595"/>
      <c r="B41" s="508" t="s">
        <v>544</v>
      </c>
      <c r="C41" s="574"/>
      <c r="D41" s="597" t="s">
        <v>545</v>
      </c>
      <c r="E41" s="598" t="s">
        <v>546</v>
      </c>
      <c r="F41" s="592">
        <v>75000</v>
      </c>
      <c r="G41" s="592"/>
      <c r="H41" s="592">
        <v>75000</v>
      </c>
      <c r="I41" s="592"/>
      <c r="J41" s="592"/>
      <c r="K41" s="476"/>
      <c r="L41" s="476"/>
      <c r="M41" s="476">
        <v>0</v>
      </c>
      <c r="N41" s="599">
        <f>M41/F41*100</f>
        <v>0</v>
      </c>
    </row>
    <row r="42" spans="1:14" s="455" customFormat="1" ht="18.75" customHeight="1">
      <c r="A42" s="595"/>
      <c r="B42" s="508" t="s">
        <v>547</v>
      </c>
      <c r="C42" s="574"/>
      <c r="D42" s="597"/>
      <c r="E42" s="592"/>
      <c r="F42" s="592"/>
      <c r="G42" s="592"/>
      <c r="H42" s="592"/>
      <c r="I42" s="592"/>
      <c r="J42" s="592"/>
      <c r="K42" s="476"/>
      <c r="L42" s="476"/>
      <c r="M42" s="476"/>
      <c r="N42" s="596"/>
    </row>
    <row r="43" spans="1:14" s="455" customFormat="1" ht="32.25" customHeight="1">
      <c r="A43" s="595"/>
      <c r="B43" s="508" t="s">
        <v>548</v>
      </c>
      <c r="C43" s="574"/>
      <c r="D43" s="600">
        <v>2009</v>
      </c>
      <c r="E43" s="592">
        <v>10000</v>
      </c>
      <c r="F43" s="592">
        <v>10000</v>
      </c>
      <c r="G43" s="592"/>
      <c r="H43" s="592">
        <v>10000</v>
      </c>
      <c r="I43" s="592"/>
      <c r="J43" s="592"/>
      <c r="K43" s="476"/>
      <c r="L43" s="476"/>
      <c r="M43" s="476">
        <v>0</v>
      </c>
      <c r="N43" s="599">
        <f>M43/F43*100</f>
        <v>0</v>
      </c>
    </row>
    <row r="44" spans="1:14" s="455" customFormat="1" ht="36.75" customHeight="1">
      <c r="A44" s="595"/>
      <c r="B44" s="601" t="s">
        <v>549</v>
      </c>
      <c r="C44" s="574" t="s">
        <v>550</v>
      </c>
      <c r="D44" s="600">
        <v>2009</v>
      </c>
      <c r="E44" s="602">
        <v>40870</v>
      </c>
      <c r="F44" s="602">
        <v>40870</v>
      </c>
      <c r="G44" s="602">
        <v>40870</v>
      </c>
      <c r="H44" s="592"/>
      <c r="I44" s="592"/>
      <c r="J44" s="592"/>
      <c r="K44" s="476"/>
      <c r="L44" s="476"/>
      <c r="M44" s="476">
        <v>0</v>
      </c>
      <c r="N44" s="599">
        <f>M44/F44*100</f>
        <v>0</v>
      </c>
    </row>
    <row r="45" spans="1:14" s="455" customFormat="1" ht="24" customHeight="1">
      <c r="A45" s="603"/>
      <c r="B45" s="521" t="s">
        <v>551</v>
      </c>
      <c r="C45" s="567"/>
      <c r="D45" s="604" t="s">
        <v>1163</v>
      </c>
      <c r="E45" s="605">
        <v>225662</v>
      </c>
      <c r="F45" s="605">
        <v>125870</v>
      </c>
      <c r="G45" s="605">
        <v>40870</v>
      </c>
      <c r="H45" s="605">
        <v>85000</v>
      </c>
      <c r="I45" s="605"/>
      <c r="J45" s="605"/>
      <c r="K45" s="321"/>
      <c r="L45" s="321"/>
      <c r="M45" s="321">
        <v>0</v>
      </c>
      <c r="N45" s="116">
        <f>M45/F45*100</f>
        <v>0</v>
      </c>
    </row>
    <row r="46" spans="1:14" s="455" customFormat="1" ht="35.25" customHeight="1">
      <c r="A46" s="562" t="s">
        <v>552</v>
      </c>
      <c r="B46" s="563"/>
      <c r="C46" s="563"/>
      <c r="D46" s="563"/>
      <c r="E46" s="563"/>
      <c r="F46" s="563"/>
      <c r="G46" s="563"/>
      <c r="H46" s="563"/>
      <c r="I46" s="563"/>
      <c r="J46" s="563"/>
      <c r="K46" s="563"/>
      <c r="L46" s="563"/>
      <c r="M46" s="563"/>
      <c r="N46" s="564"/>
    </row>
    <row r="47" spans="1:14" s="529" customFormat="1" ht="104.25" customHeight="1">
      <c r="A47" s="606">
        <v>13</v>
      </c>
      <c r="B47" s="607" t="s">
        <v>553</v>
      </c>
      <c r="C47" s="574" t="s">
        <v>554</v>
      </c>
      <c r="D47" s="608"/>
      <c r="E47" s="609"/>
      <c r="F47" s="609"/>
      <c r="G47" s="609"/>
      <c r="H47" s="609"/>
      <c r="I47" s="609"/>
      <c r="J47" s="609"/>
      <c r="K47" s="476"/>
      <c r="L47" s="268"/>
      <c r="M47" s="268"/>
      <c r="N47" s="610"/>
    </row>
    <row r="48" spans="1:14" s="529" customFormat="1" ht="106.5" customHeight="1">
      <c r="A48" s="183"/>
      <c r="B48" s="607" t="s">
        <v>555</v>
      </c>
      <c r="C48" s="574" t="s">
        <v>556</v>
      </c>
      <c r="D48" s="608" t="s">
        <v>557</v>
      </c>
      <c r="E48" s="611">
        <v>56078</v>
      </c>
      <c r="F48" s="611">
        <v>56078</v>
      </c>
      <c r="G48" s="611"/>
      <c r="H48" s="611">
        <v>56078</v>
      </c>
      <c r="I48" s="609"/>
      <c r="J48" s="609"/>
      <c r="K48" s="476"/>
      <c r="L48" s="287"/>
      <c r="M48" s="287">
        <v>0</v>
      </c>
      <c r="N48" s="599">
        <f>M48/F48*100</f>
        <v>0</v>
      </c>
    </row>
    <row r="49" spans="1:14" s="616" customFormat="1" ht="47.25" customHeight="1">
      <c r="A49" s="565"/>
      <c r="B49" s="612" t="s">
        <v>558</v>
      </c>
      <c r="C49" s="613"/>
      <c r="D49" s="614"/>
      <c r="E49" s="569"/>
      <c r="F49" s="569"/>
      <c r="G49" s="569"/>
      <c r="H49" s="569"/>
      <c r="I49" s="569"/>
      <c r="J49" s="569"/>
      <c r="K49" s="570"/>
      <c r="L49" s="569"/>
      <c r="M49" s="569"/>
      <c r="N49" s="615"/>
    </row>
    <row r="50" spans="1:14" s="616" customFormat="1" ht="40.5" customHeight="1">
      <c r="A50" s="562" t="s">
        <v>559</v>
      </c>
      <c r="B50" s="563"/>
      <c r="C50" s="563"/>
      <c r="D50" s="563"/>
      <c r="E50" s="563"/>
      <c r="F50" s="563"/>
      <c r="G50" s="563"/>
      <c r="H50" s="563"/>
      <c r="I50" s="563"/>
      <c r="J50" s="563"/>
      <c r="K50" s="563"/>
      <c r="L50" s="563"/>
      <c r="M50" s="563"/>
      <c r="N50" s="564"/>
    </row>
    <row r="51" spans="1:14" s="616" customFormat="1" ht="24.75" customHeight="1">
      <c r="A51" s="551" t="s">
        <v>560</v>
      </c>
      <c r="B51" s="552"/>
      <c r="C51" s="617">
        <v>630</v>
      </c>
      <c r="D51" s="618" t="s">
        <v>1163</v>
      </c>
      <c r="E51" s="619">
        <v>281740</v>
      </c>
      <c r="F51" s="619">
        <v>181948</v>
      </c>
      <c r="G51" s="619">
        <v>40870</v>
      </c>
      <c r="H51" s="619">
        <v>141078</v>
      </c>
      <c r="I51" s="619"/>
      <c r="J51" s="619"/>
      <c r="K51" s="561"/>
      <c r="L51" s="560"/>
      <c r="M51" s="553">
        <v>0</v>
      </c>
      <c r="N51" s="555">
        <f>M51/F51*100</f>
        <v>0</v>
      </c>
    </row>
    <row r="52" spans="1:14" s="529" customFormat="1" ht="69" customHeight="1">
      <c r="A52" s="620">
        <v>14</v>
      </c>
      <c r="B52" s="581" t="s">
        <v>561</v>
      </c>
      <c r="C52" s="621" t="s">
        <v>562</v>
      </c>
      <c r="D52" s="622" t="s">
        <v>563</v>
      </c>
      <c r="E52" s="623">
        <v>1828040</v>
      </c>
      <c r="F52" s="623">
        <v>289000</v>
      </c>
      <c r="G52" s="623"/>
      <c r="H52" s="623">
        <v>289000</v>
      </c>
      <c r="I52" s="623"/>
      <c r="J52" s="623"/>
      <c r="K52" s="441"/>
      <c r="L52" s="68"/>
      <c r="M52" s="68">
        <v>244</v>
      </c>
      <c r="N52" s="113">
        <f>M52/F52*100</f>
        <v>0.08442906574394464</v>
      </c>
    </row>
    <row r="53" spans="1:14" s="529" customFormat="1" ht="39.75" customHeight="1">
      <c r="A53" s="562" t="s">
        <v>564</v>
      </c>
      <c r="B53" s="563"/>
      <c r="C53" s="563"/>
      <c r="D53" s="563"/>
      <c r="E53" s="563"/>
      <c r="F53" s="563"/>
      <c r="G53" s="563"/>
      <c r="H53" s="563"/>
      <c r="I53" s="563"/>
      <c r="J53" s="563"/>
      <c r="K53" s="563"/>
      <c r="L53" s="563"/>
      <c r="M53" s="563"/>
      <c r="N53" s="564"/>
    </row>
    <row r="54" spans="1:14" s="455" customFormat="1" ht="100.5" customHeight="1">
      <c r="A54" s="621">
        <v>15</v>
      </c>
      <c r="B54" s="581" t="s">
        <v>565</v>
      </c>
      <c r="C54" s="621" t="s">
        <v>566</v>
      </c>
      <c r="D54" s="621" t="s">
        <v>567</v>
      </c>
      <c r="E54" s="624">
        <v>64945</v>
      </c>
      <c r="F54" s="624">
        <v>50000</v>
      </c>
      <c r="G54" s="624">
        <v>50000</v>
      </c>
      <c r="H54" s="624"/>
      <c r="I54" s="624"/>
      <c r="J54" s="624"/>
      <c r="K54" s="441"/>
      <c r="L54" s="441"/>
      <c r="M54" s="441">
        <v>0</v>
      </c>
      <c r="N54" s="113">
        <f>M54/F54*100</f>
        <v>0</v>
      </c>
    </row>
    <row r="55" spans="1:14" s="455" customFormat="1" ht="47.25" customHeight="1">
      <c r="A55" s="562" t="s">
        <v>568</v>
      </c>
      <c r="B55" s="563"/>
      <c r="C55" s="563"/>
      <c r="D55" s="563"/>
      <c r="E55" s="563"/>
      <c r="F55" s="563"/>
      <c r="G55" s="563"/>
      <c r="H55" s="563"/>
      <c r="I55" s="563"/>
      <c r="J55" s="563"/>
      <c r="K55" s="563"/>
      <c r="L55" s="563"/>
      <c r="M55" s="563"/>
      <c r="N55" s="564"/>
    </row>
    <row r="56" spans="1:14" s="455" customFormat="1" ht="70.5" customHeight="1">
      <c r="A56" s="625">
        <v>16</v>
      </c>
      <c r="B56" s="581" t="s">
        <v>569</v>
      </c>
      <c r="C56" s="621" t="s">
        <v>570</v>
      </c>
      <c r="D56" s="603" t="s">
        <v>571</v>
      </c>
      <c r="E56" s="626">
        <v>2871736</v>
      </c>
      <c r="F56" s="626">
        <v>800000</v>
      </c>
      <c r="G56" s="626"/>
      <c r="H56" s="626">
        <v>800000</v>
      </c>
      <c r="I56" s="626"/>
      <c r="J56" s="626"/>
      <c r="K56" s="441"/>
      <c r="L56" s="441"/>
      <c r="M56" s="441">
        <v>244</v>
      </c>
      <c r="N56" s="113">
        <f>M56/F56*100</f>
        <v>0.0305</v>
      </c>
    </row>
    <row r="57" spans="1:14" s="455" customFormat="1" ht="38.25" customHeight="1">
      <c r="A57" s="562" t="s">
        <v>568</v>
      </c>
      <c r="B57" s="563"/>
      <c r="C57" s="563"/>
      <c r="D57" s="563"/>
      <c r="E57" s="563"/>
      <c r="F57" s="563"/>
      <c r="G57" s="563"/>
      <c r="H57" s="563"/>
      <c r="I57" s="563"/>
      <c r="J57" s="563"/>
      <c r="K57" s="563"/>
      <c r="L57" s="563"/>
      <c r="M57" s="563"/>
      <c r="N57" s="564"/>
    </row>
    <row r="58" spans="1:14" s="455" customFormat="1" ht="27" customHeight="1">
      <c r="A58" s="627" t="s">
        <v>572</v>
      </c>
      <c r="B58" s="628"/>
      <c r="C58" s="617">
        <v>70001</v>
      </c>
      <c r="D58" s="618" t="s">
        <v>1163</v>
      </c>
      <c r="E58" s="619">
        <v>4764721</v>
      </c>
      <c r="F58" s="619">
        <v>1139000</v>
      </c>
      <c r="G58" s="619">
        <v>50000</v>
      </c>
      <c r="H58" s="619">
        <v>1089000</v>
      </c>
      <c r="I58" s="619"/>
      <c r="J58" s="619"/>
      <c r="K58" s="441"/>
      <c r="L58" s="441"/>
      <c r="M58" s="554">
        <v>488</v>
      </c>
      <c r="N58" s="113">
        <f>M58/F58*100</f>
        <v>0.042844600526777875</v>
      </c>
    </row>
    <row r="59" spans="1:14" s="455" customFormat="1" ht="82.5" customHeight="1">
      <c r="A59" s="621">
        <v>17</v>
      </c>
      <c r="B59" s="581" t="s">
        <v>573</v>
      </c>
      <c r="C59" s="621" t="s">
        <v>574</v>
      </c>
      <c r="D59" s="603">
        <v>2009</v>
      </c>
      <c r="E59" s="626">
        <v>60000</v>
      </c>
      <c r="F59" s="626">
        <v>60000</v>
      </c>
      <c r="G59" s="626">
        <v>60000</v>
      </c>
      <c r="H59" s="626"/>
      <c r="I59" s="626"/>
      <c r="J59" s="626"/>
      <c r="K59" s="441"/>
      <c r="L59" s="441"/>
      <c r="M59" s="441">
        <v>53889</v>
      </c>
      <c r="N59" s="113">
        <f>M59/F59*100</f>
        <v>89.815</v>
      </c>
    </row>
    <row r="60" spans="1:14" s="455" customFormat="1" ht="41.25" customHeight="1">
      <c r="A60" s="562" t="s">
        <v>575</v>
      </c>
      <c r="B60" s="563"/>
      <c r="C60" s="563"/>
      <c r="D60" s="563"/>
      <c r="E60" s="563"/>
      <c r="F60" s="563"/>
      <c r="G60" s="563"/>
      <c r="H60" s="563"/>
      <c r="I60" s="563"/>
      <c r="J60" s="563"/>
      <c r="K60" s="563"/>
      <c r="L60" s="563"/>
      <c r="M60" s="563"/>
      <c r="N60" s="564"/>
    </row>
    <row r="61" spans="1:14" s="455" customFormat="1" ht="24.75" customHeight="1">
      <c r="A61" s="551" t="s">
        <v>576</v>
      </c>
      <c r="B61" s="629"/>
      <c r="C61" s="587">
        <v>700</v>
      </c>
      <c r="D61" s="580" t="s">
        <v>1163</v>
      </c>
      <c r="E61" s="588">
        <v>4824721</v>
      </c>
      <c r="F61" s="588">
        <v>1199000</v>
      </c>
      <c r="G61" s="588">
        <v>110000</v>
      </c>
      <c r="H61" s="588">
        <v>1089000</v>
      </c>
      <c r="I61" s="553"/>
      <c r="J61" s="553"/>
      <c r="K61" s="554"/>
      <c r="L61" s="554"/>
      <c r="M61" s="554">
        <v>54377</v>
      </c>
      <c r="N61" s="555">
        <f>M61/F61*100</f>
        <v>4.535195996663886</v>
      </c>
    </row>
    <row r="62" spans="1:14" s="631" customFormat="1" ht="72" customHeight="1">
      <c r="A62" s="559">
        <v>18</v>
      </c>
      <c r="B62" s="630" t="s">
        <v>577</v>
      </c>
      <c r="C62" s="559" t="s">
        <v>578</v>
      </c>
      <c r="D62" s="543" t="s">
        <v>579</v>
      </c>
      <c r="E62" s="554">
        <v>260000</v>
      </c>
      <c r="F62" s="554">
        <v>100000</v>
      </c>
      <c r="G62" s="554"/>
      <c r="H62" s="554">
        <v>100000</v>
      </c>
      <c r="I62" s="554"/>
      <c r="J62" s="554"/>
      <c r="K62" s="554"/>
      <c r="L62" s="554"/>
      <c r="M62" s="554">
        <v>0</v>
      </c>
      <c r="N62" s="555">
        <f>M62/F62*100</f>
        <v>0</v>
      </c>
    </row>
    <row r="63" spans="1:14" s="455" customFormat="1" ht="50.25" customHeight="1">
      <c r="A63" s="562" t="s">
        <v>580</v>
      </c>
      <c r="B63" s="563"/>
      <c r="C63" s="563"/>
      <c r="D63" s="563"/>
      <c r="E63" s="563"/>
      <c r="F63" s="563"/>
      <c r="G63" s="563"/>
      <c r="H63" s="563"/>
      <c r="I63" s="563"/>
      <c r="J63" s="563"/>
      <c r="K63" s="563"/>
      <c r="L63" s="563"/>
      <c r="M63" s="563"/>
      <c r="N63" s="564"/>
    </row>
    <row r="64" spans="1:14" s="455" customFormat="1" ht="67.5" customHeight="1">
      <c r="A64" s="621">
        <v>19</v>
      </c>
      <c r="B64" s="581" t="s">
        <v>581</v>
      </c>
      <c r="C64" s="621" t="s">
        <v>582</v>
      </c>
      <c r="D64" s="582" t="s">
        <v>583</v>
      </c>
      <c r="E64" s="624">
        <v>5000</v>
      </c>
      <c r="F64" s="624">
        <v>5000</v>
      </c>
      <c r="G64" s="624">
        <v>5000</v>
      </c>
      <c r="H64" s="624"/>
      <c r="I64" s="624"/>
      <c r="J64" s="624"/>
      <c r="K64" s="441"/>
      <c r="L64" s="441"/>
      <c r="M64" s="441">
        <v>0</v>
      </c>
      <c r="N64" s="113">
        <f>M64/F64*100</f>
        <v>0</v>
      </c>
    </row>
    <row r="65" spans="1:14" s="455" customFormat="1" ht="34.5" customHeight="1">
      <c r="A65" s="562" t="s">
        <v>580</v>
      </c>
      <c r="B65" s="563"/>
      <c r="C65" s="563"/>
      <c r="D65" s="563"/>
      <c r="E65" s="563"/>
      <c r="F65" s="563"/>
      <c r="G65" s="563"/>
      <c r="H65" s="563"/>
      <c r="I65" s="563"/>
      <c r="J65" s="563"/>
      <c r="K65" s="563"/>
      <c r="L65" s="563"/>
      <c r="M65" s="563"/>
      <c r="N65" s="564"/>
    </row>
    <row r="66" spans="1:14" s="455" customFormat="1" ht="86.25" customHeight="1">
      <c r="A66" s="603">
        <v>20</v>
      </c>
      <c r="B66" s="581" t="s">
        <v>584</v>
      </c>
      <c r="C66" s="621" t="s">
        <v>582</v>
      </c>
      <c r="D66" s="582" t="s">
        <v>583</v>
      </c>
      <c r="E66" s="624">
        <v>24000</v>
      </c>
      <c r="F66" s="624">
        <v>24000</v>
      </c>
      <c r="G66" s="624">
        <v>24000</v>
      </c>
      <c r="H66" s="624"/>
      <c r="I66" s="624"/>
      <c r="J66" s="624"/>
      <c r="K66" s="441"/>
      <c r="L66" s="441"/>
      <c r="M66" s="441">
        <v>23800</v>
      </c>
      <c r="N66" s="113">
        <f>M66/F66*100</f>
        <v>99.16666666666667</v>
      </c>
    </row>
    <row r="67" spans="1:14" s="455" customFormat="1" ht="35.25" customHeight="1">
      <c r="A67" s="562" t="s">
        <v>585</v>
      </c>
      <c r="B67" s="563"/>
      <c r="C67" s="563"/>
      <c r="D67" s="563"/>
      <c r="E67" s="563"/>
      <c r="F67" s="563"/>
      <c r="G67" s="563"/>
      <c r="H67" s="563"/>
      <c r="I67" s="563"/>
      <c r="J67" s="563"/>
      <c r="K67" s="563"/>
      <c r="L67" s="563"/>
      <c r="M67" s="563"/>
      <c r="N67" s="564"/>
    </row>
    <row r="68" spans="1:14" s="455" customFormat="1" ht="70.5" customHeight="1">
      <c r="A68" s="603">
        <v>21</v>
      </c>
      <c r="B68" s="632" t="s">
        <v>586</v>
      </c>
      <c r="C68" s="603" t="s">
        <v>582</v>
      </c>
      <c r="D68" s="567" t="s">
        <v>583</v>
      </c>
      <c r="E68" s="626">
        <v>7500</v>
      </c>
      <c r="F68" s="626">
        <v>7500</v>
      </c>
      <c r="G68" s="626">
        <v>7500</v>
      </c>
      <c r="H68" s="626"/>
      <c r="I68" s="626"/>
      <c r="J68" s="626"/>
      <c r="K68" s="321"/>
      <c r="L68" s="321"/>
      <c r="M68" s="321">
        <v>4900</v>
      </c>
      <c r="N68" s="116">
        <f>M68/F68*100</f>
        <v>65.33333333333333</v>
      </c>
    </row>
    <row r="69" spans="1:14" s="455" customFormat="1" ht="35.25" customHeight="1">
      <c r="A69" s="562" t="s">
        <v>587</v>
      </c>
      <c r="B69" s="563"/>
      <c r="C69" s="563"/>
      <c r="D69" s="563"/>
      <c r="E69" s="563"/>
      <c r="F69" s="563"/>
      <c r="G69" s="563"/>
      <c r="H69" s="563"/>
      <c r="I69" s="563"/>
      <c r="J69" s="563"/>
      <c r="K69" s="563"/>
      <c r="L69" s="563"/>
      <c r="M69" s="563"/>
      <c r="N69" s="564"/>
    </row>
    <row r="70" spans="1:14" s="455" customFormat="1" ht="34.5" customHeight="1">
      <c r="A70" s="551" t="s">
        <v>588</v>
      </c>
      <c r="B70" s="629"/>
      <c r="C70" s="633">
        <v>75022</v>
      </c>
      <c r="D70" s="634" t="s">
        <v>1163</v>
      </c>
      <c r="E70" s="635">
        <v>36500</v>
      </c>
      <c r="F70" s="635">
        <v>36500</v>
      </c>
      <c r="G70" s="635">
        <v>36500</v>
      </c>
      <c r="H70" s="624"/>
      <c r="I70" s="624"/>
      <c r="J70" s="624"/>
      <c r="K70" s="441"/>
      <c r="L70" s="441"/>
      <c r="M70" s="554">
        <v>28700</v>
      </c>
      <c r="N70" s="555">
        <f>M70/F70*100</f>
        <v>78.63013698630137</v>
      </c>
    </row>
    <row r="71" spans="1:14" s="455" customFormat="1" ht="80.25" customHeight="1">
      <c r="A71" s="621">
        <v>22</v>
      </c>
      <c r="B71" s="581" t="s">
        <v>589</v>
      </c>
      <c r="C71" s="621" t="s">
        <v>590</v>
      </c>
      <c r="D71" s="621" t="s">
        <v>591</v>
      </c>
      <c r="E71" s="624">
        <v>1216309</v>
      </c>
      <c r="F71" s="624">
        <v>1176592</v>
      </c>
      <c r="G71" s="624"/>
      <c r="H71" s="624">
        <v>1176592</v>
      </c>
      <c r="I71" s="624"/>
      <c r="J71" s="624"/>
      <c r="K71" s="441"/>
      <c r="L71" s="441"/>
      <c r="M71" s="441">
        <v>0</v>
      </c>
      <c r="N71" s="113">
        <f>M71/F71*100</f>
        <v>0</v>
      </c>
    </row>
    <row r="72" spans="1:14" s="455" customFormat="1" ht="39.75" customHeight="1">
      <c r="A72" s="562" t="s">
        <v>592</v>
      </c>
      <c r="B72" s="563"/>
      <c r="C72" s="563"/>
      <c r="D72" s="563"/>
      <c r="E72" s="563"/>
      <c r="F72" s="563"/>
      <c r="G72" s="563"/>
      <c r="H72" s="563"/>
      <c r="I72" s="563"/>
      <c r="J72" s="563"/>
      <c r="K72" s="563"/>
      <c r="L72" s="563"/>
      <c r="M72" s="563"/>
      <c r="N72" s="564"/>
    </row>
    <row r="73" spans="1:14" s="455" customFormat="1" ht="69.75" customHeight="1">
      <c r="A73" s="621">
        <v>23</v>
      </c>
      <c r="B73" s="581" t="s">
        <v>593</v>
      </c>
      <c r="C73" s="621" t="s">
        <v>594</v>
      </c>
      <c r="D73" s="621">
        <v>2009</v>
      </c>
      <c r="E73" s="624">
        <v>170000</v>
      </c>
      <c r="F73" s="624">
        <v>170000</v>
      </c>
      <c r="G73" s="624">
        <v>170000</v>
      </c>
      <c r="H73" s="624"/>
      <c r="I73" s="624"/>
      <c r="J73" s="624"/>
      <c r="K73" s="441"/>
      <c r="L73" s="441"/>
      <c r="M73" s="441">
        <v>8162</v>
      </c>
      <c r="N73" s="113">
        <f>M73/F73*100</f>
        <v>4.801176470588235</v>
      </c>
    </row>
    <row r="74" spans="1:14" s="455" customFormat="1" ht="36.75" customHeight="1">
      <c r="A74" s="562" t="s">
        <v>595</v>
      </c>
      <c r="B74" s="563"/>
      <c r="C74" s="563"/>
      <c r="D74" s="563"/>
      <c r="E74" s="563"/>
      <c r="F74" s="563"/>
      <c r="G74" s="563"/>
      <c r="H74" s="563"/>
      <c r="I74" s="563"/>
      <c r="J74" s="563"/>
      <c r="K74" s="563"/>
      <c r="L74" s="563"/>
      <c r="M74" s="563"/>
      <c r="N74" s="564"/>
    </row>
    <row r="75" spans="1:14" s="455" customFormat="1" ht="33" customHeight="1">
      <c r="A75" s="636" t="s">
        <v>596</v>
      </c>
      <c r="B75" s="637"/>
      <c r="C75" s="633">
        <v>75023</v>
      </c>
      <c r="D75" s="633" t="s">
        <v>1163</v>
      </c>
      <c r="E75" s="635">
        <v>1386309</v>
      </c>
      <c r="F75" s="635">
        <v>1346592</v>
      </c>
      <c r="G75" s="635">
        <v>170000</v>
      </c>
      <c r="H75" s="635">
        <v>1176592</v>
      </c>
      <c r="I75" s="635"/>
      <c r="J75" s="635"/>
      <c r="K75" s="441"/>
      <c r="L75" s="441"/>
      <c r="M75" s="554">
        <v>8162</v>
      </c>
      <c r="N75" s="555">
        <f>M75/F75*100</f>
        <v>0.6061227157149307</v>
      </c>
    </row>
    <row r="76" spans="1:14" s="455" customFormat="1" ht="81" customHeight="1">
      <c r="A76" s="595">
        <v>24</v>
      </c>
      <c r="B76" s="573" t="s">
        <v>597</v>
      </c>
      <c r="C76" s="603" t="s">
        <v>598</v>
      </c>
      <c r="D76" s="595">
        <v>2009</v>
      </c>
      <c r="E76" s="638">
        <v>4000</v>
      </c>
      <c r="F76" s="638">
        <v>4000</v>
      </c>
      <c r="G76" s="638">
        <v>4000</v>
      </c>
      <c r="H76" s="638"/>
      <c r="I76" s="638"/>
      <c r="J76" s="638"/>
      <c r="K76" s="639"/>
      <c r="L76" s="639"/>
      <c r="M76" s="639">
        <v>0</v>
      </c>
      <c r="N76" s="640">
        <f>M76/F76*100</f>
        <v>0</v>
      </c>
    </row>
    <row r="77" spans="1:14" s="455" customFormat="1" ht="40.5" customHeight="1">
      <c r="A77" s="562" t="s">
        <v>559</v>
      </c>
      <c r="B77" s="563"/>
      <c r="C77" s="563"/>
      <c r="D77" s="563"/>
      <c r="E77" s="563"/>
      <c r="F77" s="563"/>
      <c r="G77" s="563"/>
      <c r="H77" s="563"/>
      <c r="I77" s="563"/>
      <c r="J77" s="563"/>
      <c r="K77" s="563"/>
      <c r="L77" s="563"/>
      <c r="M77" s="563"/>
      <c r="N77" s="564"/>
    </row>
    <row r="78" spans="1:14" s="455" customFormat="1" ht="29.25" customHeight="1">
      <c r="A78" s="551" t="s">
        <v>599</v>
      </c>
      <c r="B78" s="641"/>
      <c r="C78" s="587">
        <v>750</v>
      </c>
      <c r="D78" s="580" t="s">
        <v>1163</v>
      </c>
      <c r="E78" s="588">
        <v>1426809</v>
      </c>
      <c r="F78" s="588">
        <v>1387092</v>
      </c>
      <c r="G78" s="588">
        <v>210500</v>
      </c>
      <c r="H78" s="588">
        <v>1176592</v>
      </c>
      <c r="I78" s="588"/>
      <c r="J78" s="588"/>
      <c r="K78" s="441"/>
      <c r="L78" s="441"/>
      <c r="M78" s="554">
        <v>36862</v>
      </c>
      <c r="N78" s="555">
        <f>M78/F78*100</f>
        <v>2.657502170007469</v>
      </c>
    </row>
    <row r="79" spans="1:14" s="529" customFormat="1" ht="106.5" customHeight="1">
      <c r="A79" s="642">
        <v>25</v>
      </c>
      <c r="B79" s="643" t="s">
        <v>600</v>
      </c>
      <c r="C79" s="644" t="s">
        <v>601</v>
      </c>
      <c r="D79" s="577">
        <v>2009</v>
      </c>
      <c r="E79" s="268">
        <v>16000</v>
      </c>
      <c r="F79" s="268">
        <v>16000</v>
      </c>
      <c r="G79" s="268">
        <v>16000</v>
      </c>
      <c r="H79" s="268"/>
      <c r="I79" s="268"/>
      <c r="J79" s="268"/>
      <c r="K79" s="441"/>
      <c r="L79" s="68"/>
      <c r="M79" s="68">
        <v>16000</v>
      </c>
      <c r="N79" s="113">
        <f>M79/F79*100</f>
        <v>100</v>
      </c>
    </row>
    <row r="80" spans="1:14" s="529" customFormat="1" ht="40.5" customHeight="1">
      <c r="A80" s="562" t="s">
        <v>602</v>
      </c>
      <c r="B80" s="563"/>
      <c r="C80" s="563"/>
      <c r="D80" s="563"/>
      <c r="E80" s="563"/>
      <c r="F80" s="563"/>
      <c r="G80" s="563"/>
      <c r="H80" s="563"/>
      <c r="I80" s="563"/>
      <c r="J80" s="563"/>
      <c r="K80" s="563"/>
      <c r="L80" s="563"/>
      <c r="M80" s="563"/>
      <c r="N80" s="564"/>
    </row>
    <row r="81" spans="1:14" s="529" customFormat="1" ht="129.75" customHeight="1">
      <c r="A81" s="556">
        <v>26</v>
      </c>
      <c r="B81" s="645" t="s">
        <v>603</v>
      </c>
      <c r="C81" s="646" t="s">
        <v>604</v>
      </c>
      <c r="D81" s="647">
        <v>2009</v>
      </c>
      <c r="E81" s="560">
        <v>200000</v>
      </c>
      <c r="F81" s="560">
        <v>200000</v>
      </c>
      <c r="G81" s="553"/>
      <c r="H81" s="648"/>
      <c r="I81" s="648"/>
      <c r="J81" s="648"/>
      <c r="K81" s="649"/>
      <c r="L81" s="68">
        <v>200000</v>
      </c>
      <c r="M81" s="650">
        <v>0</v>
      </c>
      <c r="N81" s="113">
        <f>M81/F81*100</f>
        <v>0</v>
      </c>
    </row>
    <row r="82" spans="1:14" s="529" customFormat="1" ht="45.75" customHeight="1">
      <c r="A82" s="562" t="s">
        <v>559</v>
      </c>
      <c r="B82" s="563"/>
      <c r="C82" s="563"/>
      <c r="D82" s="563"/>
      <c r="E82" s="563"/>
      <c r="F82" s="563"/>
      <c r="G82" s="563"/>
      <c r="H82" s="563"/>
      <c r="I82" s="563"/>
      <c r="J82" s="563"/>
      <c r="K82" s="563"/>
      <c r="L82" s="563"/>
      <c r="M82" s="563"/>
      <c r="N82" s="564"/>
    </row>
    <row r="83" spans="1:14" s="529" customFormat="1" ht="78.75" customHeight="1">
      <c r="A83" s="2">
        <v>27</v>
      </c>
      <c r="B83" s="581" t="s">
        <v>605</v>
      </c>
      <c r="C83" s="621" t="s">
        <v>606</v>
      </c>
      <c r="D83" s="438" t="s">
        <v>607</v>
      </c>
      <c r="E83" s="68">
        <v>150000</v>
      </c>
      <c r="F83" s="68">
        <v>50000</v>
      </c>
      <c r="G83" s="68">
        <v>50000</v>
      </c>
      <c r="H83" s="68"/>
      <c r="I83" s="68"/>
      <c r="J83" s="68"/>
      <c r="K83" s="441"/>
      <c r="L83" s="68"/>
      <c r="M83" s="68">
        <v>0</v>
      </c>
      <c r="N83" s="113">
        <f>M83/F83*100</f>
        <v>0</v>
      </c>
    </row>
    <row r="84" spans="1:14" s="529" customFormat="1" ht="45.75" customHeight="1">
      <c r="A84" s="562" t="s">
        <v>559</v>
      </c>
      <c r="B84" s="563"/>
      <c r="C84" s="563"/>
      <c r="D84" s="563"/>
      <c r="E84" s="563"/>
      <c r="F84" s="563"/>
      <c r="G84" s="563"/>
      <c r="H84" s="563"/>
      <c r="I84" s="563"/>
      <c r="J84" s="563"/>
      <c r="K84" s="563"/>
      <c r="L84" s="563"/>
      <c r="M84" s="563"/>
      <c r="N84" s="564"/>
    </row>
    <row r="85" spans="1:14" s="529" customFormat="1" ht="104.25" customHeight="1">
      <c r="A85" s="2">
        <v>28</v>
      </c>
      <c r="B85" s="581" t="s">
        <v>608</v>
      </c>
      <c r="C85" s="621" t="s">
        <v>609</v>
      </c>
      <c r="D85" s="438">
        <v>2009</v>
      </c>
      <c r="E85" s="68">
        <v>530000</v>
      </c>
      <c r="F85" s="68">
        <v>380000</v>
      </c>
      <c r="G85" s="68">
        <v>50000</v>
      </c>
      <c r="H85" s="68">
        <v>200000</v>
      </c>
      <c r="I85" s="68"/>
      <c r="J85" s="68"/>
      <c r="K85" s="441">
        <v>130000</v>
      </c>
      <c r="L85" s="68"/>
      <c r="M85" s="68">
        <v>0</v>
      </c>
      <c r="N85" s="113">
        <f>M85/F85*100</f>
        <v>0</v>
      </c>
    </row>
    <row r="86" spans="1:14" s="529" customFormat="1" ht="40.5" customHeight="1">
      <c r="A86" s="562" t="s">
        <v>559</v>
      </c>
      <c r="B86" s="563"/>
      <c r="C86" s="563"/>
      <c r="D86" s="563"/>
      <c r="E86" s="563"/>
      <c r="F86" s="563"/>
      <c r="G86" s="563"/>
      <c r="H86" s="563"/>
      <c r="I86" s="563"/>
      <c r="J86" s="563"/>
      <c r="K86" s="563"/>
      <c r="L86" s="563"/>
      <c r="M86" s="563"/>
      <c r="N86" s="564"/>
    </row>
    <row r="87" spans="1:14" s="529" customFormat="1" ht="84.75" customHeight="1">
      <c r="A87" s="5">
        <v>29</v>
      </c>
      <c r="B87" s="651" t="s">
        <v>610</v>
      </c>
      <c r="C87" s="603" t="s">
        <v>611</v>
      </c>
      <c r="D87" s="521">
        <v>2009</v>
      </c>
      <c r="E87" s="122">
        <v>4000</v>
      </c>
      <c r="F87" s="122">
        <v>4000</v>
      </c>
      <c r="G87" s="122">
        <v>4000</v>
      </c>
      <c r="H87" s="122"/>
      <c r="I87" s="122"/>
      <c r="J87" s="122"/>
      <c r="K87" s="321"/>
      <c r="L87" s="122"/>
      <c r="M87" s="68">
        <v>3128</v>
      </c>
      <c r="N87" s="113">
        <f>M87/F87*100</f>
        <v>78.2</v>
      </c>
    </row>
    <row r="88" spans="1:14" s="529" customFormat="1" ht="45" customHeight="1">
      <c r="A88" s="562" t="s">
        <v>612</v>
      </c>
      <c r="B88" s="563"/>
      <c r="C88" s="563"/>
      <c r="D88" s="563"/>
      <c r="E88" s="563"/>
      <c r="F88" s="563"/>
      <c r="G88" s="563"/>
      <c r="H88" s="563"/>
      <c r="I88" s="563"/>
      <c r="J88" s="563"/>
      <c r="K88" s="563"/>
      <c r="L88" s="563"/>
      <c r="M88" s="563"/>
      <c r="N88" s="564"/>
    </row>
    <row r="89" spans="1:14" s="529" customFormat="1" ht="35.25" customHeight="1">
      <c r="A89" s="551" t="s">
        <v>613</v>
      </c>
      <c r="B89" s="629"/>
      <c r="C89" s="587">
        <v>75412</v>
      </c>
      <c r="D89" s="580" t="s">
        <v>1163</v>
      </c>
      <c r="E89" s="588">
        <v>684000</v>
      </c>
      <c r="F89" s="588">
        <v>434000</v>
      </c>
      <c r="G89" s="588">
        <v>104000</v>
      </c>
      <c r="H89" s="588">
        <v>200000</v>
      </c>
      <c r="I89" s="588"/>
      <c r="J89" s="588"/>
      <c r="K89" s="554">
        <v>130000</v>
      </c>
      <c r="L89" s="553"/>
      <c r="M89" s="553">
        <v>3128</v>
      </c>
      <c r="N89" s="555">
        <f>M89/F89*100</f>
        <v>0.7207373271889401</v>
      </c>
    </row>
    <row r="90" spans="1:14" s="529" customFormat="1" ht="84.75" customHeight="1">
      <c r="A90" s="652">
        <v>30</v>
      </c>
      <c r="B90" s="653" t="s">
        <v>614</v>
      </c>
      <c r="C90" s="644" t="s">
        <v>615</v>
      </c>
      <c r="D90" s="577">
        <v>2009</v>
      </c>
      <c r="E90" s="654">
        <v>17000</v>
      </c>
      <c r="F90" s="654">
        <v>17000</v>
      </c>
      <c r="G90" s="654">
        <v>17000</v>
      </c>
      <c r="H90" s="654"/>
      <c r="I90" s="644"/>
      <c r="J90" s="644"/>
      <c r="K90" s="441"/>
      <c r="L90" s="68"/>
      <c r="M90" s="68">
        <v>15006</v>
      </c>
      <c r="N90" s="113">
        <f>M90/F90*100</f>
        <v>88.27058823529413</v>
      </c>
    </row>
    <row r="91" spans="1:14" s="529" customFormat="1" ht="45" customHeight="1">
      <c r="A91" s="562" t="s">
        <v>616</v>
      </c>
      <c r="B91" s="563"/>
      <c r="C91" s="563"/>
      <c r="D91" s="563"/>
      <c r="E91" s="563"/>
      <c r="F91" s="563"/>
      <c r="G91" s="563"/>
      <c r="H91" s="563"/>
      <c r="I91" s="563"/>
      <c r="J91" s="563"/>
      <c r="K91" s="563"/>
      <c r="L91" s="563"/>
      <c r="M91" s="563"/>
      <c r="N91" s="564"/>
    </row>
    <row r="92" spans="1:14" s="529" customFormat="1" ht="67.5" customHeight="1">
      <c r="A92" s="620">
        <v>31</v>
      </c>
      <c r="B92" s="655" t="s">
        <v>617</v>
      </c>
      <c r="C92" s="621" t="s">
        <v>618</v>
      </c>
      <c r="D92" s="438">
        <v>2009</v>
      </c>
      <c r="E92" s="623">
        <v>14000</v>
      </c>
      <c r="F92" s="623">
        <v>14000</v>
      </c>
      <c r="G92" s="623">
        <v>14000</v>
      </c>
      <c r="H92" s="623"/>
      <c r="I92" s="621"/>
      <c r="J92" s="621"/>
      <c r="K92" s="441"/>
      <c r="L92" s="68"/>
      <c r="M92" s="68">
        <v>0</v>
      </c>
      <c r="N92" s="113">
        <f>M92/F92*100</f>
        <v>0</v>
      </c>
    </row>
    <row r="93" spans="1:14" s="529" customFormat="1" ht="47.25" customHeight="1">
      <c r="A93" s="583" t="s">
        <v>559</v>
      </c>
      <c r="B93" s="290"/>
      <c r="C93" s="290"/>
      <c r="D93" s="290"/>
      <c r="E93" s="290"/>
      <c r="F93" s="290"/>
      <c r="G93" s="290"/>
      <c r="H93" s="290"/>
      <c r="I93" s="290"/>
      <c r="J93" s="290"/>
      <c r="K93" s="290"/>
      <c r="L93" s="290"/>
      <c r="M93" s="290"/>
      <c r="N93" s="348"/>
    </row>
    <row r="94" spans="1:14" s="529" customFormat="1" ht="67.5" customHeight="1">
      <c r="A94" s="656">
        <v>32</v>
      </c>
      <c r="B94" s="581" t="s">
        <v>619</v>
      </c>
      <c r="C94" s="621" t="s">
        <v>618</v>
      </c>
      <c r="D94" s="438">
        <v>2009</v>
      </c>
      <c r="E94" s="623">
        <v>12270</v>
      </c>
      <c r="F94" s="623">
        <v>12270</v>
      </c>
      <c r="G94" s="623">
        <v>12270</v>
      </c>
      <c r="H94" s="623"/>
      <c r="I94" s="621"/>
      <c r="J94" s="621"/>
      <c r="K94" s="441"/>
      <c r="L94" s="68"/>
      <c r="M94" s="68">
        <v>12260</v>
      </c>
      <c r="N94" s="113">
        <f>M94/F94*100</f>
        <v>99.91850040749797</v>
      </c>
    </row>
    <row r="95" spans="1:14" s="529" customFormat="1" ht="51.75" customHeight="1">
      <c r="A95" s="562" t="s">
        <v>620</v>
      </c>
      <c r="B95" s="563"/>
      <c r="C95" s="563"/>
      <c r="D95" s="563"/>
      <c r="E95" s="563"/>
      <c r="F95" s="563"/>
      <c r="G95" s="563"/>
      <c r="H95" s="563"/>
      <c r="I95" s="563"/>
      <c r="J95" s="563"/>
      <c r="K95" s="563"/>
      <c r="L95" s="563"/>
      <c r="M95" s="563"/>
      <c r="N95" s="564"/>
    </row>
    <row r="96" spans="1:14" s="529" customFormat="1" ht="30.75" customHeight="1">
      <c r="A96" s="551" t="s">
        <v>621</v>
      </c>
      <c r="B96" s="641"/>
      <c r="C96" s="587">
        <v>75416</v>
      </c>
      <c r="D96" s="580" t="s">
        <v>1163</v>
      </c>
      <c r="E96" s="588">
        <v>26270</v>
      </c>
      <c r="F96" s="588">
        <v>26270</v>
      </c>
      <c r="G96" s="588">
        <v>26270</v>
      </c>
      <c r="H96" s="588"/>
      <c r="I96" s="588"/>
      <c r="J96" s="588"/>
      <c r="K96" s="441"/>
      <c r="L96" s="68"/>
      <c r="M96" s="553">
        <v>12260</v>
      </c>
      <c r="N96" s="555">
        <f>M96/F96*100</f>
        <v>46.66920441568329</v>
      </c>
    </row>
    <row r="97" spans="1:14" s="529" customFormat="1" ht="33.75" customHeight="1">
      <c r="A97" s="551" t="s">
        <v>622</v>
      </c>
      <c r="B97" s="552"/>
      <c r="C97" s="587">
        <v>754</v>
      </c>
      <c r="D97" s="580" t="s">
        <v>1163</v>
      </c>
      <c r="E97" s="588">
        <v>929270</v>
      </c>
      <c r="F97" s="553">
        <v>693270</v>
      </c>
      <c r="G97" s="553">
        <v>163270</v>
      </c>
      <c r="H97" s="553">
        <v>200000</v>
      </c>
      <c r="I97" s="553"/>
      <c r="J97" s="553"/>
      <c r="K97" s="554">
        <v>130000</v>
      </c>
      <c r="L97" s="553">
        <v>200000</v>
      </c>
      <c r="M97" s="553">
        <v>46394</v>
      </c>
      <c r="N97" s="555">
        <f>M97/F97*100</f>
        <v>6.692053601050096</v>
      </c>
    </row>
    <row r="98" spans="1:14" s="529" customFormat="1" ht="90.75" customHeight="1">
      <c r="A98" s="657">
        <v>33</v>
      </c>
      <c r="B98" s="658" t="s">
        <v>623</v>
      </c>
      <c r="C98" s="659" t="s">
        <v>624</v>
      </c>
      <c r="D98" s="660" t="s">
        <v>625</v>
      </c>
      <c r="E98" s="661">
        <v>2534311</v>
      </c>
      <c r="F98" s="661">
        <v>868697</v>
      </c>
      <c r="G98" s="661"/>
      <c r="H98" s="661">
        <v>149609</v>
      </c>
      <c r="I98" s="662"/>
      <c r="J98" s="661">
        <v>608088</v>
      </c>
      <c r="K98" s="321"/>
      <c r="L98" s="122">
        <v>111000</v>
      </c>
      <c r="M98" s="68">
        <v>5567</v>
      </c>
      <c r="N98" s="113">
        <f>M98/F98*100</f>
        <v>0.6408448515420221</v>
      </c>
    </row>
    <row r="99" spans="1:14" s="529" customFormat="1" ht="46.5" customHeight="1">
      <c r="A99" s="562" t="s">
        <v>626</v>
      </c>
      <c r="B99" s="563"/>
      <c r="C99" s="563"/>
      <c r="D99" s="563"/>
      <c r="E99" s="563"/>
      <c r="F99" s="563"/>
      <c r="G99" s="563"/>
      <c r="H99" s="563"/>
      <c r="I99" s="563"/>
      <c r="J99" s="563"/>
      <c r="K99" s="563"/>
      <c r="L99" s="563"/>
      <c r="M99" s="563"/>
      <c r="N99" s="564"/>
    </row>
    <row r="100" spans="1:14" s="529" customFormat="1" ht="101.25" customHeight="1">
      <c r="A100" s="663">
        <v>34</v>
      </c>
      <c r="B100" s="664" t="s">
        <v>627</v>
      </c>
      <c r="C100" s="665" t="s">
        <v>628</v>
      </c>
      <c r="D100" s="666" t="s">
        <v>629</v>
      </c>
      <c r="E100" s="667"/>
      <c r="F100" s="667"/>
      <c r="G100" s="667"/>
      <c r="H100" s="667"/>
      <c r="I100" s="668"/>
      <c r="J100" s="669"/>
      <c r="K100" s="314"/>
      <c r="L100" s="268"/>
      <c r="M100" s="268"/>
      <c r="N100" s="610"/>
    </row>
    <row r="101" spans="1:14" s="529" customFormat="1" ht="25.5" customHeight="1">
      <c r="A101" s="594"/>
      <c r="B101" s="670" t="s">
        <v>630</v>
      </c>
      <c r="C101" s="594"/>
      <c r="D101" s="594"/>
      <c r="E101" s="671"/>
      <c r="F101" s="672">
        <v>24400</v>
      </c>
      <c r="G101" s="672">
        <v>24400</v>
      </c>
      <c r="H101" s="673"/>
      <c r="I101" s="673"/>
      <c r="J101" s="673"/>
      <c r="K101" s="674"/>
      <c r="L101" s="287"/>
      <c r="M101" s="675">
        <v>0</v>
      </c>
      <c r="N101" s="599">
        <f>M101/F101*100</f>
        <v>0</v>
      </c>
    </row>
    <row r="102" spans="1:14" s="529" customFormat="1" ht="24.75" customHeight="1">
      <c r="A102" s="594"/>
      <c r="B102" s="670" t="s">
        <v>631</v>
      </c>
      <c r="C102" s="594"/>
      <c r="D102" s="594"/>
      <c r="E102" s="676">
        <v>124400</v>
      </c>
      <c r="F102" s="676">
        <v>100000</v>
      </c>
      <c r="G102" s="676">
        <v>35527</v>
      </c>
      <c r="H102" s="676">
        <v>64473</v>
      </c>
      <c r="I102" s="673"/>
      <c r="J102" s="673"/>
      <c r="K102" s="674"/>
      <c r="L102" s="287"/>
      <c r="M102" s="675">
        <v>0</v>
      </c>
      <c r="N102" s="599">
        <f>M102/F102*100</f>
        <v>0</v>
      </c>
    </row>
    <row r="103" spans="1:14" s="529" customFormat="1" ht="24.75" customHeight="1">
      <c r="A103" s="677"/>
      <c r="B103" s="659" t="s">
        <v>551</v>
      </c>
      <c r="C103" s="677"/>
      <c r="D103" s="677"/>
      <c r="E103" s="661">
        <v>124400</v>
      </c>
      <c r="F103" s="661">
        <v>124400</v>
      </c>
      <c r="G103" s="661">
        <v>59927</v>
      </c>
      <c r="H103" s="661">
        <v>64473</v>
      </c>
      <c r="I103" s="678"/>
      <c r="J103" s="678"/>
      <c r="K103" s="679"/>
      <c r="L103" s="122"/>
      <c r="M103" s="680">
        <v>0</v>
      </c>
      <c r="N103" s="116">
        <f>M103/F103*100</f>
        <v>0</v>
      </c>
    </row>
    <row r="104" spans="1:14" s="529" customFormat="1" ht="39.75" customHeight="1">
      <c r="A104" s="562" t="s">
        <v>632</v>
      </c>
      <c r="B104" s="563"/>
      <c r="C104" s="563"/>
      <c r="D104" s="563"/>
      <c r="E104" s="563"/>
      <c r="F104" s="563"/>
      <c r="G104" s="563"/>
      <c r="H104" s="563"/>
      <c r="I104" s="563"/>
      <c r="J104" s="563"/>
      <c r="K104" s="563"/>
      <c r="L104" s="563"/>
      <c r="M104" s="563"/>
      <c r="N104" s="564"/>
    </row>
    <row r="105" spans="1:14" s="529" customFormat="1" ht="80.25" customHeight="1">
      <c r="A105" s="681">
        <v>35</v>
      </c>
      <c r="B105" s="682" t="s">
        <v>633</v>
      </c>
      <c r="C105" s="683" t="s">
        <v>634</v>
      </c>
      <c r="D105" s="684">
        <v>2009</v>
      </c>
      <c r="E105" s="685">
        <v>42000</v>
      </c>
      <c r="F105" s="685">
        <v>42000</v>
      </c>
      <c r="G105" s="685">
        <v>42000</v>
      </c>
      <c r="H105" s="685"/>
      <c r="I105" s="668"/>
      <c r="J105" s="686"/>
      <c r="K105" s="441"/>
      <c r="L105" s="68"/>
      <c r="M105" s="68">
        <v>41675</v>
      </c>
      <c r="N105" s="113">
        <f>M105/F105*100</f>
        <v>99.22619047619048</v>
      </c>
    </row>
    <row r="106" spans="1:14" s="529" customFormat="1" ht="41.25" customHeight="1">
      <c r="A106" s="562" t="s">
        <v>635</v>
      </c>
      <c r="B106" s="563"/>
      <c r="C106" s="563"/>
      <c r="D106" s="563"/>
      <c r="E106" s="563"/>
      <c r="F106" s="563"/>
      <c r="G106" s="563"/>
      <c r="H106" s="563"/>
      <c r="I106" s="563"/>
      <c r="J106" s="563"/>
      <c r="K106" s="563"/>
      <c r="L106" s="563"/>
      <c r="M106" s="563"/>
      <c r="N106" s="564"/>
    </row>
    <row r="107" spans="1:14" s="529" customFormat="1" ht="90.75" customHeight="1">
      <c r="A107" s="681">
        <v>36</v>
      </c>
      <c r="B107" s="682" t="s">
        <v>636</v>
      </c>
      <c r="C107" s="683" t="s">
        <v>637</v>
      </c>
      <c r="D107" s="684">
        <v>2009</v>
      </c>
      <c r="E107" s="685">
        <v>10760</v>
      </c>
      <c r="F107" s="685">
        <v>10760</v>
      </c>
      <c r="G107" s="685">
        <v>10760</v>
      </c>
      <c r="H107" s="685"/>
      <c r="I107" s="668"/>
      <c r="J107" s="686"/>
      <c r="K107" s="441"/>
      <c r="L107" s="68"/>
      <c r="M107" s="68">
        <v>10760</v>
      </c>
      <c r="N107" s="113">
        <f>M107/F107*100</f>
        <v>100</v>
      </c>
    </row>
    <row r="108" spans="1:14" s="529" customFormat="1" ht="34.5" customHeight="1">
      <c r="A108" s="562" t="s">
        <v>638</v>
      </c>
      <c r="B108" s="563"/>
      <c r="C108" s="563"/>
      <c r="D108" s="563"/>
      <c r="E108" s="563"/>
      <c r="F108" s="563"/>
      <c r="G108" s="563"/>
      <c r="H108" s="563"/>
      <c r="I108" s="563"/>
      <c r="J108" s="563"/>
      <c r="K108" s="563"/>
      <c r="L108" s="563"/>
      <c r="M108" s="563"/>
      <c r="N108" s="564"/>
    </row>
    <row r="109" spans="1:14" s="529" customFormat="1" ht="95.25" customHeight="1">
      <c r="A109" s="687">
        <v>37</v>
      </c>
      <c r="B109" s="581" t="s">
        <v>639</v>
      </c>
      <c r="C109" s="621" t="s">
        <v>640</v>
      </c>
      <c r="D109" s="438">
        <v>2009</v>
      </c>
      <c r="E109" s="68">
        <v>17084</v>
      </c>
      <c r="F109" s="68">
        <v>17084</v>
      </c>
      <c r="G109" s="68">
        <v>17084</v>
      </c>
      <c r="H109" s="68"/>
      <c r="I109" s="68"/>
      <c r="J109" s="68"/>
      <c r="K109" s="441"/>
      <c r="L109" s="68"/>
      <c r="M109" s="650">
        <v>0</v>
      </c>
      <c r="N109" s="113">
        <f>M109/F109*100</f>
        <v>0</v>
      </c>
    </row>
    <row r="110" spans="1:14" s="529" customFormat="1" ht="39.75" customHeight="1">
      <c r="A110" s="562" t="s">
        <v>559</v>
      </c>
      <c r="B110" s="563"/>
      <c r="C110" s="563"/>
      <c r="D110" s="563"/>
      <c r="E110" s="563"/>
      <c r="F110" s="563"/>
      <c r="G110" s="563"/>
      <c r="H110" s="563"/>
      <c r="I110" s="563"/>
      <c r="J110" s="563"/>
      <c r="K110" s="563"/>
      <c r="L110" s="563"/>
      <c r="M110" s="563"/>
      <c r="N110" s="564"/>
    </row>
    <row r="111" spans="1:14" s="529" customFormat="1" ht="30.75" customHeight="1">
      <c r="A111" s="688" t="s">
        <v>641</v>
      </c>
      <c r="B111" s="637"/>
      <c r="C111" s="689">
        <v>80101</v>
      </c>
      <c r="D111" s="689" t="s">
        <v>1163</v>
      </c>
      <c r="E111" s="690">
        <v>2728555</v>
      </c>
      <c r="F111" s="690">
        <v>1062941</v>
      </c>
      <c r="G111" s="690">
        <v>129771</v>
      </c>
      <c r="H111" s="690">
        <v>214082</v>
      </c>
      <c r="I111" s="691"/>
      <c r="J111" s="690">
        <v>608088</v>
      </c>
      <c r="K111" s="441"/>
      <c r="L111" s="553">
        <v>111000</v>
      </c>
      <c r="M111" s="553">
        <v>58002</v>
      </c>
      <c r="N111" s="555">
        <f>M111/F111*100</f>
        <v>5.456746893759861</v>
      </c>
    </row>
    <row r="112" spans="1:14" s="529" customFormat="1" ht="76.5" customHeight="1">
      <c r="A112" s="657">
        <v>38</v>
      </c>
      <c r="B112" s="692" t="s">
        <v>642</v>
      </c>
      <c r="C112" s="659" t="s">
        <v>643</v>
      </c>
      <c r="D112" s="660" t="s">
        <v>644</v>
      </c>
      <c r="E112" s="661">
        <v>1059689</v>
      </c>
      <c r="F112" s="661">
        <v>999938</v>
      </c>
      <c r="G112" s="661"/>
      <c r="H112" s="661">
        <v>499969</v>
      </c>
      <c r="I112" s="662"/>
      <c r="J112" s="661">
        <v>499969</v>
      </c>
      <c r="K112" s="321"/>
      <c r="L112" s="122"/>
      <c r="M112" s="68">
        <v>0</v>
      </c>
      <c r="N112" s="113">
        <f>M112/F112*100</f>
        <v>0</v>
      </c>
    </row>
    <row r="113" spans="1:14" s="529" customFormat="1" ht="47.25" customHeight="1">
      <c r="A113" s="562" t="s">
        <v>632</v>
      </c>
      <c r="B113" s="563"/>
      <c r="C113" s="563"/>
      <c r="D113" s="563"/>
      <c r="E113" s="563"/>
      <c r="F113" s="563"/>
      <c r="G113" s="563"/>
      <c r="H113" s="563"/>
      <c r="I113" s="563"/>
      <c r="J113" s="563"/>
      <c r="K113" s="563"/>
      <c r="L113" s="563"/>
      <c r="M113" s="563"/>
      <c r="N113" s="564"/>
    </row>
    <row r="114" spans="1:14" s="529" customFormat="1" ht="76.5" customHeight="1">
      <c r="A114" s="693">
        <v>39</v>
      </c>
      <c r="B114" s="658" t="s">
        <v>645</v>
      </c>
      <c r="C114" s="659" t="s">
        <v>646</v>
      </c>
      <c r="D114" s="660">
        <v>2009</v>
      </c>
      <c r="E114" s="661">
        <v>32084</v>
      </c>
      <c r="F114" s="661">
        <v>32084</v>
      </c>
      <c r="G114" s="661">
        <v>2084</v>
      </c>
      <c r="H114" s="661"/>
      <c r="I114" s="662"/>
      <c r="J114" s="661"/>
      <c r="K114" s="321"/>
      <c r="L114" s="122">
        <v>30000</v>
      </c>
      <c r="M114" s="122">
        <v>0</v>
      </c>
      <c r="N114" s="116">
        <f>M114/F114*100</f>
        <v>0</v>
      </c>
    </row>
    <row r="115" spans="1:14" s="529" customFormat="1" ht="36" customHeight="1">
      <c r="A115" s="562" t="s">
        <v>559</v>
      </c>
      <c r="B115" s="563"/>
      <c r="C115" s="563"/>
      <c r="D115" s="563"/>
      <c r="E115" s="563"/>
      <c r="F115" s="563"/>
      <c r="G115" s="563"/>
      <c r="H115" s="563"/>
      <c r="I115" s="563"/>
      <c r="J115" s="563"/>
      <c r="K115" s="563"/>
      <c r="L115" s="563"/>
      <c r="M115" s="563"/>
      <c r="N115" s="564"/>
    </row>
    <row r="116" spans="1:14" s="529" customFormat="1" ht="30" customHeight="1">
      <c r="A116" s="551" t="s">
        <v>647</v>
      </c>
      <c r="B116" s="641"/>
      <c r="C116" s="587">
        <v>80110</v>
      </c>
      <c r="D116" s="580" t="s">
        <v>1163</v>
      </c>
      <c r="E116" s="588">
        <v>1091773</v>
      </c>
      <c r="F116" s="588">
        <v>1032022</v>
      </c>
      <c r="G116" s="588">
        <v>2084</v>
      </c>
      <c r="H116" s="588">
        <v>499969</v>
      </c>
      <c r="I116" s="588"/>
      <c r="J116" s="588">
        <v>499969</v>
      </c>
      <c r="K116" s="441"/>
      <c r="L116" s="553">
        <v>30000</v>
      </c>
      <c r="M116" s="553">
        <v>0</v>
      </c>
      <c r="N116" s="555">
        <f>M116/F116*100</f>
        <v>0</v>
      </c>
    </row>
    <row r="117" spans="1:14" s="529" customFormat="1" ht="30.75" customHeight="1">
      <c r="A117" s="551" t="s">
        <v>648</v>
      </c>
      <c r="B117" s="629"/>
      <c r="C117" s="587">
        <v>801</v>
      </c>
      <c r="D117" s="580" t="s">
        <v>1163</v>
      </c>
      <c r="E117" s="588">
        <v>3820328</v>
      </c>
      <c r="F117" s="588">
        <v>2094963</v>
      </c>
      <c r="G117" s="588">
        <v>131855</v>
      </c>
      <c r="H117" s="588">
        <v>714051</v>
      </c>
      <c r="I117" s="588"/>
      <c r="J117" s="588">
        <v>1108057</v>
      </c>
      <c r="K117" s="441"/>
      <c r="L117" s="553">
        <v>141000</v>
      </c>
      <c r="M117" s="553">
        <v>58002</v>
      </c>
      <c r="N117" s="555">
        <f>M117/F117*100</f>
        <v>2.7686407826773074</v>
      </c>
    </row>
    <row r="118" spans="1:14" s="529" customFormat="1" ht="66.75" customHeight="1">
      <c r="A118" s="2">
        <v>40</v>
      </c>
      <c r="B118" s="655" t="s">
        <v>649</v>
      </c>
      <c r="C118" s="621" t="s">
        <v>650</v>
      </c>
      <c r="D118" s="694" t="s">
        <v>583</v>
      </c>
      <c r="E118" s="560">
        <v>10000</v>
      </c>
      <c r="F118" s="560">
        <v>10000</v>
      </c>
      <c r="G118" s="560">
        <v>10000</v>
      </c>
      <c r="H118" s="68"/>
      <c r="I118" s="68"/>
      <c r="J118" s="68"/>
      <c r="K118" s="441"/>
      <c r="L118" s="68"/>
      <c r="M118" s="68">
        <v>0</v>
      </c>
      <c r="N118" s="113">
        <f>M118/F118*100</f>
        <v>0</v>
      </c>
    </row>
    <row r="119" spans="1:14" s="529" customFormat="1" ht="47.25" customHeight="1">
      <c r="A119" s="562" t="s">
        <v>559</v>
      </c>
      <c r="B119" s="563"/>
      <c r="C119" s="563"/>
      <c r="D119" s="563"/>
      <c r="E119" s="563"/>
      <c r="F119" s="563"/>
      <c r="G119" s="563"/>
      <c r="H119" s="563"/>
      <c r="I119" s="563"/>
      <c r="J119" s="563"/>
      <c r="K119" s="563"/>
      <c r="L119" s="563"/>
      <c r="M119" s="563"/>
      <c r="N119" s="564"/>
    </row>
    <row r="120" spans="1:14" s="529" customFormat="1" ht="120" customHeight="1">
      <c r="A120" s="695">
        <v>41</v>
      </c>
      <c r="B120" s="696" t="s">
        <v>651</v>
      </c>
      <c r="C120" s="646" t="s">
        <v>652</v>
      </c>
      <c r="D120" s="647">
        <v>2009</v>
      </c>
      <c r="E120" s="648">
        <v>40000</v>
      </c>
      <c r="F120" s="648">
        <v>40000</v>
      </c>
      <c r="G120" s="648">
        <v>40000</v>
      </c>
      <c r="H120" s="648"/>
      <c r="I120" s="648"/>
      <c r="J120" s="648"/>
      <c r="K120" s="649"/>
      <c r="L120" s="68"/>
      <c r="M120" s="68">
        <v>40000</v>
      </c>
      <c r="N120" s="113">
        <f>M120/F120*100</f>
        <v>100</v>
      </c>
    </row>
    <row r="121" spans="1:14" s="529" customFormat="1" ht="51" customHeight="1">
      <c r="A121" s="562" t="s">
        <v>653</v>
      </c>
      <c r="B121" s="563"/>
      <c r="C121" s="563"/>
      <c r="D121" s="563"/>
      <c r="E121" s="563"/>
      <c r="F121" s="563"/>
      <c r="G121" s="563"/>
      <c r="H121" s="563"/>
      <c r="I121" s="563"/>
      <c r="J121" s="563"/>
      <c r="K121" s="563"/>
      <c r="L121" s="563"/>
      <c r="M121" s="563"/>
      <c r="N121" s="564"/>
    </row>
    <row r="122" spans="1:14" s="529" customFormat="1" ht="27" customHeight="1">
      <c r="A122" s="551" t="s">
        <v>654</v>
      </c>
      <c r="B122" s="629"/>
      <c r="C122" s="587">
        <v>851</v>
      </c>
      <c r="D122" s="543" t="s">
        <v>655</v>
      </c>
      <c r="E122" s="553">
        <v>50000</v>
      </c>
      <c r="F122" s="553">
        <v>50000</v>
      </c>
      <c r="G122" s="553">
        <v>50000</v>
      </c>
      <c r="H122" s="553"/>
      <c r="I122" s="553"/>
      <c r="J122" s="553"/>
      <c r="K122" s="554"/>
      <c r="L122" s="553"/>
      <c r="M122" s="553">
        <v>40000</v>
      </c>
      <c r="N122" s="555">
        <f>M122/F122*100</f>
        <v>80</v>
      </c>
    </row>
    <row r="123" spans="1:14" s="529" customFormat="1" ht="76.5" customHeight="1">
      <c r="A123" s="5">
        <v>42</v>
      </c>
      <c r="B123" s="697" t="s">
        <v>656</v>
      </c>
      <c r="C123" s="603" t="s">
        <v>657</v>
      </c>
      <c r="D123" s="59" t="s">
        <v>658</v>
      </c>
      <c r="E123" s="571">
        <v>1025000</v>
      </c>
      <c r="F123" s="571">
        <v>979801</v>
      </c>
      <c r="G123" s="571"/>
      <c r="H123" s="571">
        <v>235152</v>
      </c>
      <c r="I123" s="571"/>
      <c r="J123" s="571">
        <v>744649</v>
      </c>
      <c r="K123" s="321"/>
      <c r="L123" s="122"/>
      <c r="M123" s="68">
        <v>0</v>
      </c>
      <c r="N123" s="113">
        <f>M123/F123*100</f>
        <v>0</v>
      </c>
    </row>
    <row r="124" spans="1:14" s="529" customFormat="1" ht="53.25" customHeight="1">
      <c r="A124" s="562" t="s">
        <v>659</v>
      </c>
      <c r="B124" s="563"/>
      <c r="C124" s="563"/>
      <c r="D124" s="563"/>
      <c r="E124" s="563"/>
      <c r="F124" s="563"/>
      <c r="G124" s="563"/>
      <c r="H124" s="563"/>
      <c r="I124" s="563"/>
      <c r="J124" s="563"/>
      <c r="K124" s="563"/>
      <c r="L124" s="563"/>
      <c r="M124" s="563"/>
      <c r="N124" s="564"/>
    </row>
    <row r="125" spans="1:14" s="529" customFormat="1" ht="107.25" customHeight="1">
      <c r="A125" s="4">
        <v>43</v>
      </c>
      <c r="B125" s="698" t="s">
        <v>660</v>
      </c>
      <c r="C125" s="644" t="s">
        <v>661</v>
      </c>
      <c r="D125" s="699" t="s">
        <v>662</v>
      </c>
      <c r="E125" s="268">
        <v>1870620</v>
      </c>
      <c r="F125" s="268">
        <v>1805000</v>
      </c>
      <c r="G125" s="268"/>
      <c r="H125" s="268"/>
      <c r="I125" s="700" t="s">
        <v>663</v>
      </c>
      <c r="J125" s="268"/>
      <c r="K125" s="314"/>
      <c r="L125" s="268"/>
      <c r="M125" s="268">
        <v>1028</v>
      </c>
      <c r="N125" s="610">
        <f>M125/F125*100</f>
        <v>0.056952908587257614</v>
      </c>
    </row>
    <row r="126" spans="1:14" s="529" customFormat="1" ht="17.25" customHeight="1">
      <c r="A126" s="5"/>
      <c r="B126" s="697"/>
      <c r="C126" s="603"/>
      <c r="D126" s="59"/>
      <c r="E126" s="122"/>
      <c r="F126" s="122"/>
      <c r="G126" s="122"/>
      <c r="H126" s="122"/>
      <c r="I126" s="701">
        <v>1805000</v>
      </c>
      <c r="J126" s="122"/>
      <c r="K126" s="321"/>
      <c r="L126" s="122"/>
      <c r="M126" s="122"/>
      <c r="N126" s="116"/>
    </row>
    <row r="127" spans="1:14" s="529" customFormat="1" ht="44.25" customHeight="1">
      <c r="A127" s="562" t="s">
        <v>664</v>
      </c>
      <c r="B127" s="563"/>
      <c r="C127" s="563"/>
      <c r="D127" s="563"/>
      <c r="E127" s="563"/>
      <c r="F127" s="563"/>
      <c r="G127" s="563"/>
      <c r="H127" s="563"/>
      <c r="I127" s="563"/>
      <c r="J127" s="563"/>
      <c r="K127" s="563"/>
      <c r="L127" s="563"/>
      <c r="M127" s="563"/>
      <c r="N127" s="564"/>
    </row>
    <row r="128" spans="1:14" s="529" customFormat="1" ht="79.5" customHeight="1">
      <c r="A128" s="702">
        <v>44</v>
      </c>
      <c r="B128" s="682" t="s">
        <v>665</v>
      </c>
      <c r="C128" s="559" t="s">
        <v>666</v>
      </c>
      <c r="D128" s="684" t="s">
        <v>567</v>
      </c>
      <c r="E128" s="685">
        <v>1500000</v>
      </c>
      <c r="F128" s="685">
        <v>50000</v>
      </c>
      <c r="G128" s="685">
        <v>50000</v>
      </c>
      <c r="H128" s="703"/>
      <c r="I128" s="704"/>
      <c r="J128" s="685"/>
      <c r="K128" s="441"/>
      <c r="L128" s="68"/>
      <c r="M128" s="68">
        <v>0</v>
      </c>
      <c r="N128" s="113">
        <f>M128/F128*100</f>
        <v>0</v>
      </c>
    </row>
    <row r="129" spans="1:14" s="529" customFormat="1" ht="44.25" customHeight="1">
      <c r="A129" s="562" t="s">
        <v>667</v>
      </c>
      <c r="B129" s="563"/>
      <c r="C129" s="563"/>
      <c r="D129" s="563"/>
      <c r="E129" s="563"/>
      <c r="F129" s="563"/>
      <c r="G129" s="563"/>
      <c r="H129" s="563"/>
      <c r="I129" s="563"/>
      <c r="J129" s="563"/>
      <c r="K129" s="563"/>
      <c r="L129" s="563"/>
      <c r="M129" s="563"/>
      <c r="N129" s="564"/>
    </row>
    <row r="130" spans="1:14" s="529" customFormat="1" ht="79.5" customHeight="1">
      <c r="A130" s="702">
        <v>45</v>
      </c>
      <c r="B130" s="705" t="s">
        <v>668</v>
      </c>
      <c r="C130" s="559" t="s">
        <v>666</v>
      </c>
      <c r="D130" s="684" t="s">
        <v>669</v>
      </c>
      <c r="E130" s="685">
        <v>100000</v>
      </c>
      <c r="F130" s="685">
        <v>20000</v>
      </c>
      <c r="G130" s="685"/>
      <c r="H130" s="703"/>
      <c r="I130" s="704" t="s">
        <v>670</v>
      </c>
      <c r="J130" s="685"/>
      <c r="K130" s="441"/>
      <c r="L130" s="68"/>
      <c r="M130" s="68">
        <v>0</v>
      </c>
      <c r="N130" s="113">
        <f>M130/F130*100</f>
        <v>0</v>
      </c>
    </row>
    <row r="131" spans="1:14" s="529" customFormat="1" ht="41.25" customHeight="1">
      <c r="A131" s="562" t="s">
        <v>671</v>
      </c>
      <c r="B131" s="563"/>
      <c r="C131" s="563"/>
      <c r="D131" s="563"/>
      <c r="E131" s="563"/>
      <c r="F131" s="563"/>
      <c r="G131" s="563"/>
      <c r="H131" s="563"/>
      <c r="I131" s="563"/>
      <c r="J131" s="563"/>
      <c r="K131" s="563"/>
      <c r="L131" s="563"/>
      <c r="M131" s="563"/>
      <c r="N131" s="564"/>
    </row>
    <row r="132" spans="1:14" s="529" customFormat="1" ht="97.5" customHeight="1">
      <c r="A132" s="706">
        <v>46</v>
      </c>
      <c r="B132" s="707" t="s">
        <v>672</v>
      </c>
      <c r="C132" s="614" t="s">
        <v>673</v>
      </c>
      <c r="D132" s="660" t="s">
        <v>674</v>
      </c>
      <c r="E132" s="676">
        <v>12000000</v>
      </c>
      <c r="F132" s="676">
        <v>216704</v>
      </c>
      <c r="G132" s="676"/>
      <c r="H132" s="708"/>
      <c r="I132" s="709" t="s">
        <v>675</v>
      </c>
      <c r="J132" s="676"/>
      <c r="K132" s="321"/>
      <c r="L132" s="122"/>
      <c r="M132" s="68">
        <v>0</v>
      </c>
      <c r="N132" s="113">
        <f>M132/F132*100</f>
        <v>0</v>
      </c>
    </row>
    <row r="133" spans="1:14" s="529" customFormat="1" ht="48.75" customHeight="1">
      <c r="A133" s="562" t="s">
        <v>676</v>
      </c>
      <c r="B133" s="563"/>
      <c r="C133" s="563"/>
      <c r="D133" s="563"/>
      <c r="E133" s="563"/>
      <c r="F133" s="563"/>
      <c r="G133" s="563"/>
      <c r="H133" s="563"/>
      <c r="I133" s="563"/>
      <c r="J133" s="563"/>
      <c r="K133" s="563"/>
      <c r="L133" s="563"/>
      <c r="M133" s="563"/>
      <c r="N133" s="564"/>
    </row>
    <row r="134" spans="1:14" s="529" customFormat="1" ht="33" customHeight="1">
      <c r="A134" s="551" t="s">
        <v>677</v>
      </c>
      <c r="B134" s="629"/>
      <c r="C134" s="587">
        <v>90001</v>
      </c>
      <c r="D134" s="710" t="s">
        <v>1163</v>
      </c>
      <c r="E134" s="711">
        <v>15470620</v>
      </c>
      <c r="F134" s="711">
        <v>2091704</v>
      </c>
      <c r="G134" s="711">
        <v>50000</v>
      </c>
      <c r="H134" s="712"/>
      <c r="I134" s="713">
        <v>2041704</v>
      </c>
      <c r="J134" s="711"/>
      <c r="K134" s="554"/>
      <c r="L134" s="553"/>
      <c r="M134" s="553">
        <v>1028</v>
      </c>
      <c r="N134" s="555">
        <f>M134/F134*100</f>
        <v>0.04914653316147983</v>
      </c>
    </row>
    <row r="135" spans="1:14" s="529" customFormat="1" ht="76.5" customHeight="1">
      <c r="A135" s="4">
        <v>47</v>
      </c>
      <c r="B135" s="698" t="s">
        <v>678</v>
      </c>
      <c r="C135" s="621" t="s">
        <v>679</v>
      </c>
      <c r="D135" s="694" t="s">
        <v>1251</v>
      </c>
      <c r="E135" s="268">
        <v>123572</v>
      </c>
      <c r="F135" s="268">
        <v>110172</v>
      </c>
      <c r="G135" s="268"/>
      <c r="H135" s="268">
        <v>110172</v>
      </c>
      <c r="I135" s="268"/>
      <c r="J135" s="268"/>
      <c r="K135" s="441"/>
      <c r="L135" s="68"/>
      <c r="M135" s="68">
        <v>0</v>
      </c>
      <c r="N135" s="113">
        <f>M135/F135*100</f>
        <v>0</v>
      </c>
    </row>
    <row r="136" spans="1:14" s="529" customFormat="1" ht="54.75" customHeight="1">
      <c r="A136" s="562" t="s">
        <v>559</v>
      </c>
      <c r="B136" s="563"/>
      <c r="C136" s="563"/>
      <c r="D136" s="563"/>
      <c r="E136" s="563"/>
      <c r="F136" s="563"/>
      <c r="G136" s="563"/>
      <c r="H136" s="563"/>
      <c r="I136" s="563"/>
      <c r="J136" s="563"/>
      <c r="K136" s="563"/>
      <c r="L136" s="563"/>
      <c r="M136" s="563"/>
      <c r="N136" s="564"/>
    </row>
    <row r="137" spans="1:14" s="529" customFormat="1" ht="66.75" customHeight="1">
      <c r="A137" s="2">
        <v>48</v>
      </c>
      <c r="B137" s="655" t="s">
        <v>680</v>
      </c>
      <c r="C137" s="621" t="s">
        <v>681</v>
      </c>
      <c r="D137" s="694" t="s">
        <v>682</v>
      </c>
      <c r="E137" s="68">
        <v>42000</v>
      </c>
      <c r="F137" s="68">
        <v>34600</v>
      </c>
      <c r="G137" s="68"/>
      <c r="H137" s="68">
        <v>34600</v>
      </c>
      <c r="I137" s="68"/>
      <c r="J137" s="68"/>
      <c r="K137" s="441"/>
      <c r="L137" s="68"/>
      <c r="M137" s="68">
        <v>0</v>
      </c>
      <c r="N137" s="113">
        <f>M137/F137*100</f>
        <v>0</v>
      </c>
    </row>
    <row r="138" spans="1:14" s="529" customFormat="1" ht="48.75" customHeight="1">
      <c r="A138" s="562" t="s">
        <v>559</v>
      </c>
      <c r="B138" s="563"/>
      <c r="C138" s="563"/>
      <c r="D138" s="563"/>
      <c r="E138" s="563"/>
      <c r="F138" s="563"/>
      <c r="G138" s="563"/>
      <c r="H138" s="563"/>
      <c r="I138" s="563"/>
      <c r="J138" s="563"/>
      <c r="K138" s="563"/>
      <c r="L138" s="563"/>
      <c r="M138" s="563"/>
      <c r="N138" s="564"/>
    </row>
    <row r="139" spans="1:14" s="529" customFormat="1" ht="66.75" customHeight="1">
      <c r="A139" s="2">
        <v>49</v>
      </c>
      <c r="B139" s="698" t="s">
        <v>683</v>
      </c>
      <c r="C139" s="621" t="s">
        <v>684</v>
      </c>
      <c r="D139" s="694" t="s">
        <v>1243</v>
      </c>
      <c r="E139" s="268">
        <v>179858</v>
      </c>
      <c r="F139" s="268">
        <v>159262</v>
      </c>
      <c r="G139" s="268"/>
      <c r="H139" s="268">
        <v>159262</v>
      </c>
      <c r="I139" s="268"/>
      <c r="J139" s="268"/>
      <c r="K139" s="441"/>
      <c r="L139" s="68"/>
      <c r="M139" s="68">
        <v>0</v>
      </c>
      <c r="N139" s="113">
        <f>M139/F139*100</f>
        <v>0</v>
      </c>
    </row>
    <row r="140" spans="1:14" s="529" customFormat="1" ht="51" customHeight="1">
      <c r="A140" s="562" t="s">
        <v>559</v>
      </c>
      <c r="B140" s="563"/>
      <c r="C140" s="563"/>
      <c r="D140" s="563"/>
      <c r="E140" s="563"/>
      <c r="F140" s="563"/>
      <c r="G140" s="563"/>
      <c r="H140" s="563"/>
      <c r="I140" s="563"/>
      <c r="J140" s="563"/>
      <c r="K140" s="563"/>
      <c r="L140" s="563"/>
      <c r="M140" s="563"/>
      <c r="N140" s="564"/>
    </row>
    <row r="141" spans="1:14" s="529" customFormat="1" ht="66.75" customHeight="1">
      <c r="A141" s="687">
        <v>50</v>
      </c>
      <c r="B141" s="581" t="s">
        <v>685</v>
      </c>
      <c r="C141" s="621" t="s">
        <v>684</v>
      </c>
      <c r="D141" s="694" t="s">
        <v>1227</v>
      </c>
      <c r="E141" s="68">
        <v>137343</v>
      </c>
      <c r="F141" s="68">
        <v>121483</v>
      </c>
      <c r="G141" s="68"/>
      <c r="H141" s="68"/>
      <c r="I141" s="68"/>
      <c r="J141" s="68"/>
      <c r="K141" s="441"/>
      <c r="L141" s="68">
        <v>121483</v>
      </c>
      <c r="M141" s="68">
        <v>0</v>
      </c>
      <c r="N141" s="113">
        <f>M141/F141*100</f>
        <v>0</v>
      </c>
    </row>
    <row r="142" spans="1:14" s="529" customFormat="1" ht="53.25" customHeight="1">
      <c r="A142" s="562" t="s">
        <v>559</v>
      </c>
      <c r="B142" s="563"/>
      <c r="C142" s="563"/>
      <c r="D142" s="563"/>
      <c r="E142" s="563"/>
      <c r="F142" s="563"/>
      <c r="G142" s="563"/>
      <c r="H142" s="563"/>
      <c r="I142" s="563"/>
      <c r="J142" s="563"/>
      <c r="K142" s="563"/>
      <c r="L142" s="563"/>
      <c r="M142" s="563"/>
      <c r="N142" s="564"/>
    </row>
    <row r="143" spans="1:14" s="529" customFormat="1" ht="34.5" customHeight="1">
      <c r="A143" s="627" t="s">
        <v>686</v>
      </c>
      <c r="B143" s="714"/>
      <c r="C143" s="617">
        <v>90015</v>
      </c>
      <c r="D143" s="618" t="s">
        <v>1163</v>
      </c>
      <c r="E143" s="619">
        <v>482773</v>
      </c>
      <c r="F143" s="619">
        <v>425517</v>
      </c>
      <c r="G143" s="619"/>
      <c r="H143" s="619">
        <v>304034</v>
      </c>
      <c r="I143" s="619"/>
      <c r="J143" s="619"/>
      <c r="K143" s="321"/>
      <c r="L143" s="571">
        <v>121483</v>
      </c>
      <c r="M143" s="553">
        <v>0</v>
      </c>
      <c r="N143" s="555">
        <f>M143/F143*100</f>
        <v>0</v>
      </c>
    </row>
    <row r="144" spans="1:14" s="529" customFormat="1" ht="69.75" customHeight="1">
      <c r="A144" s="715">
        <v>51</v>
      </c>
      <c r="B144" s="630" t="s">
        <v>687</v>
      </c>
      <c r="C144" s="621" t="s">
        <v>688</v>
      </c>
      <c r="D144" s="565">
        <v>2009</v>
      </c>
      <c r="E144" s="569">
        <v>4500</v>
      </c>
      <c r="F144" s="569">
        <v>4500</v>
      </c>
      <c r="G144" s="569">
        <v>4500</v>
      </c>
      <c r="H144" s="716"/>
      <c r="I144" s="717"/>
      <c r="J144" s="717"/>
      <c r="K144" s="701"/>
      <c r="L144" s="718"/>
      <c r="M144" s="68">
        <v>4500</v>
      </c>
      <c r="N144" s="113">
        <f>M144/F144*100</f>
        <v>100</v>
      </c>
    </row>
    <row r="145" spans="1:14" s="529" customFormat="1" ht="43.5" customHeight="1">
      <c r="A145" s="562" t="s">
        <v>689</v>
      </c>
      <c r="B145" s="563"/>
      <c r="C145" s="563"/>
      <c r="D145" s="563"/>
      <c r="E145" s="563"/>
      <c r="F145" s="563"/>
      <c r="G145" s="563"/>
      <c r="H145" s="563"/>
      <c r="I145" s="563"/>
      <c r="J145" s="563"/>
      <c r="K145" s="563"/>
      <c r="L145" s="563"/>
      <c r="M145" s="563"/>
      <c r="N145" s="564"/>
    </row>
    <row r="146" spans="1:14" s="529" customFormat="1" ht="70.5" customHeight="1">
      <c r="A146" s="719">
        <v>52</v>
      </c>
      <c r="B146" s="630" t="s">
        <v>690</v>
      </c>
      <c r="C146" s="621" t="s">
        <v>691</v>
      </c>
      <c r="D146" s="556">
        <v>2009</v>
      </c>
      <c r="E146" s="560">
        <v>50000</v>
      </c>
      <c r="F146" s="560">
        <v>50000</v>
      </c>
      <c r="G146" s="560"/>
      <c r="H146" s="720"/>
      <c r="I146" s="560"/>
      <c r="J146" s="560"/>
      <c r="K146" s="561"/>
      <c r="L146" s="560">
        <v>50000</v>
      </c>
      <c r="M146" s="68">
        <v>0</v>
      </c>
      <c r="N146" s="113">
        <f>M146/F146*100</f>
        <v>0</v>
      </c>
    </row>
    <row r="147" spans="1:14" s="529" customFormat="1" ht="42.75" customHeight="1">
      <c r="A147" s="562" t="s">
        <v>559</v>
      </c>
      <c r="B147" s="563"/>
      <c r="C147" s="563"/>
      <c r="D147" s="563"/>
      <c r="E147" s="563"/>
      <c r="F147" s="563"/>
      <c r="G147" s="563"/>
      <c r="H147" s="563"/>
      <c r="I147" s="563"/>
      <c r="J147" s="563"/>
      <c r="K147" s="563"/>
      <c r="L147" s="563"/>
      <c r="M147" s="563"/>
      <c r="N147" s="564"/>
    </row>
    <row r="148" spans="1:14" s="529" customFormat="1" ht="79.5" customHeight="1">
      <c r="A148" s="556">
        <v>53</v>
      </c>
      <c r="B148" s="721" t="s">
        <v>692</v>
      </c>
      <c r="C148" s="582" t="s">
        <v>693</v>
      </c>
      <c r="D148" s="722">
        <v>2009</v>
      </c>
      <c r="E148" s="560">
        <v>35000</v>
      </c>
      <c r="F148" s="560">
        <v>35000</v>
      </c>
      <c r="G148" s="560">
        <v>35000</v>
      </c>
      <c r="H148" s="560"/>
      <c r="I148" s="560"/>
      <c r="J148" s="560"/>
      <c r="K148" s="561"/>
      <c r="L148" s="553"/>
      <c r="M148" s="650">
        <v>0</v>
      </c>
      <c r="N148" s="113">
        <f>M148/F148*100</f>
        <v>0</v>
      </c>
    </row>
    <row r="149" spans="1:14" s="529" customFormat="1" ht="46.5" customHeight="1">
      <c r="A149" s="562" t="s">
        <v>559</v>
      </c>
      <c r="B149" s="563"/>
      <c r="C149" s="563"/>
      <c r="D149" s="563"/>
      <c r="E149" s="563"/>
      <c r="F149" s="563"/>
      <c r="G149" s="563"/>
      <c r="H149" s="563"/>
      <c r="I149" s="563"/>
      <c r="J149" s="563"/>
      <c r="K149" s="563"/>
      <c r="L149" s="563"/>
      <c r="M149" s="563"/>
      <c r="N149" s="564"/>
    </row>
    <row r="150" spans="1:14" s="529" customFormat="1" ht="27" customHeight="1">
      <c r="A150" s="551" t="s">
        <v>694</v>
      </c>
      <c r="B150" s="586"/>
      <c r="C150" s="587">
        <v>90095</v>
      </c>
      <c r="D150" s="550" t="s">
        <v>1163</v>
      </c>
      <c r="E150" s="553">
        <v>89500</v>
      </c>
      <c r="F150" s="553">
        <v>89500</v>
      </c>
      <c r="G150" s="553">
        <v>39500</v>
      </c>
      <c r="H150" s="723"/>
      <c r="I150" s="553"/>
      <c r="J150" s="553"/>
      <c r="K150" s="554"/>
      <c r="L150" s="553">
        <v>50000</v>
      </c>
      <c r="M150" s="553">
        <v>4500</v>
      </c>
      <c r="N150" s="555">
        <f>M150/F150*100</f>
        <v>5.027932960893855</v>
      </c>
    </row>
    <row r="151" spans="1:14" s="529" customFormat="1" ht="27" customHeight="1">
      <c r="A151" s="551" t="s">
        <v>695</v>
      </c>
      <c r="B151" s="586"/>
      <c r="C151" s="587">
        <v>900</v>
      </c>
      <c r="D151" s="580" t="s">
        <v>1163</v>
      </c>
      <c r="E151" s="588">
        <v>16042893</v>
      </c>
      <c r="F151" s="588">
        <v>2606721</v>
      </c>
      <c r="G151" s="588">
        <v>89500</v>
      </c>
      <c r="H151" s="724">
        <v>304034</v>
      </c>
      <c r="I151" s="588">
        <v>2041704</v>
      </c>
      <c r="J151" s="553"/>
      <c r="K151" s="554"/>
      <c r="L151" s="553">
        <v>171483</v>
      </c>
      <c r="M151" s="553">
        <v>5528</v>
      </c>
      <c r="N151" s="555">
        <f>M151/F151*100</f>
        <v>0.21206719092683873</v>
      </c>
    </row>
    <row r="152" spans="1:14" s="529" customFormat="1" ht="103.5" customHeight="1">
      <c r="A152" s="556">
        <v>54</v>
      </c>
      <c r="B152" s="630" t="s">
        <v>696</v>
      </c>
      <c r="C152" s="722" t="s">
        <v>697</v>
      </c>
      <c r="D152" s="559" t="s">
        <v>698</v>
      </c>
      <c r="E152" s="561">
        <v>6519572</v>
      </c>
      <c r="F152" s="561">
        <v>2148840</v>
      </c>
      <c r="G152" s="561">
        <v>148840</v>
      </c>
      <c r="H152" s="725">
        <v>1000000</v>
      </c>
      <c r="I152" s="561"/>
      <c r="J152" s="561">
        <v>1000000</v>
      </c>
      <c r="K152" s="441"/>
      <c r="L152" s="68"/>
      <c r="M152" s="68">
        <v>0</v>
      </c>
      <c r="N152" s="113">
        <f>M152/F152*100</f>
        <v>0</v>
      </c>
    </row>
    <row r="153" spans="1:14" s="529" customFormat="1" ht="39" customHeight="1">
      <c r="A153" s="562" t="s">
        <v>699</v>
      </c>
      <c r="B153" s="563"/>
      <c r="C153" s="563"/>
      <c r="D153" s="563"/>
      <c r="E153" s="563"/>
      <c r="F153" s="563"/>
      <c r="G153" s="563"/>
      <c r="H153" s="563"/>
      <c r="I153" s="563"/>
      <c r="J153" s="563"/>
      <c r="K153" s="563"/>
      <c r="L153" s="563"/>
      <c r="M153" s="563"/>
      <c r="N153" s="564"/>
    </row>
    <row r="154" spans="1:14" s="529" customFormat="1" ht="115.5" customHeight="1">
      <c r="A154" s="726">
        <v>55</v>
      </c>
      <c r="B154" s="727" t="s">
        <v>700</v>
      </c>
      <c r="C154" s="728" t="s">
        <v>701</v>
      </c>
      <c r="D154" s="729" t="s">
        <v>702</v>
      </c>
      <c r="E154" s="730"/>
      <c r="F154" s="731"/>
      <c r="G154" s="731"/>
      <c r="H154" s="732"/>
      <c r="I154" s="732"/>
      <c r="J154" s="732"/>
      <c r="K154" s="733"/>
      <c r="L154" s="268"/>
      <c r="M154" s="643"/>
      <c r="N154" s="643"/>
    </row>
    <row r="155" spans="1:14" s="529" customFormat="1" ht="30.75" customHeight="1">
      <c r="A155" s="734"/>
      <c r="B155" s="508" t="s">
        <v>703</v>
      </c>
      <c r="C155" s="735"/>
      <c r="D155" s="735"/>
      <c r="E155" s="508"/>
      <c r="F155" s="476">
        <v>30000</v>
      </c>
      <c r="G155" s="476">
        <v>30000</v>
      </c>
      <c r="H155" s="508"/>
      <c r="I155" s="508"/>
      <c r="J155" s="508"/>
      <c r="K155" s="508"/>
      <c r="L155" s="508"/>
      <c r="M155" s="675">
        <v>0</v>
      </c>
      <c r="N155" s="599">
        <f>M155/F155*100</f>
        <v>0</v>
      </c>
    </row>
    <row r="156" spans="1:14" s="529" customFormat="1" ht="27.75" customHeight="1">
      <c r="A156" s="734"/>
      <c r="B156" s="493" t="s">
        <v>704</v>
      </c>
      <c r="C156" s="735"/>
      <c r="D156" s="735"/>
      <c r="E156" s="602">
        <v>330000</v>
      </c>
      <c r="F156" s="602">
        <v>150000</v>
      </c>
      <c r="G156" s="602"/>
      <c r="H156" s="602">
        <v>150000</v>
      </c>
      <c r="I156" s="736"/>
      <c r="J156" s="736"/>
      <c r="K156" s="476"/>
      <c r="L156" s="287"/>
      <c r="M156" s="287">
        <v>0</v>
      </c>
      <c r="N156" s="599">
        <f>M156/F156*100</f>
        <v>0</v>
      </c>
    </row>
    <row r="157" spans="1:14" s="529" customFormat="1" ht="24" customHeight="1">
      <c r="A157" s="737"/>
      <c r="B157" s="521" t="s">
        <v>551</v>
      </c>
      <c r="C157" s="738"/>
      <c r="D157" s="738"/>
      <c r="E157" s="570">
        <v>330000</v>
      </c>
      <c r="F157" s="570">
        <v>180000</v>
      </c>
      <c r="G157" s="570">
        <v>30000</v>
      </c>
      <c r="H157" s="570">
        <v>150000</v>
      </c>
      <c r="I157" s="739"/>
      <c r="J157" s="739"/>
      <c r="K157" s="321"/>
      <c r="L157" s="122"/>
      <c r="M157" s="122">
        <v>0</v>
      </c>
      <c r="N157" s="116">
        <f>M157/F157*100</f>
        <v>0</v>
      </c>
    </row>
    <row r="158" spans="1:14" s="529" customFormat="1" ht="36" customHeight="1">
      <c r="A158" s="562" t="s">
        <v>705</v>
      </c>
      <c r="B158" s="563"/>
      <c r="C158" s="563"/>
      <c r="D158" s="563"/>
      <c r="E158" s="563"/>
      <c r="F158" s="563"/>
      <c r="G158" s="563"/>
      <c r="H158" s="563"/>
      <c r="I158" s="563"/>
      <c r="J158" s="563"/>
      <c r="K158" s="563"/>
      <c r="L158" s="563"/>
      <c r="M158" s="563"/>
      <c r="N158" s="564"/>
    </row>
    <row r="159" spans="1:14" s="529" customFormat="1" ht="37.5" customHeight="1">
      <c r="A159" s="551" t="s">
        <v>706</v>
      </c>
      <c r="B159" s="629"/>
      <c r="C159" s="587">
        <v>92109</v>
      </c>
      <c r="D159" s="580" t="s">
        <v>1163</v>
      </c>
      <c r="E159" s="588">
        <v>6849572</v>
      </c>
      <c r="F159" s="588">
        <v>2328840</v>
      </c>
      <c r="G159" s="588">
        <v>178840</v>
      </c>
      <c r="H159" s="588">
        <v>1150000</v>
      </c>
      <c r="I159" s="588"/>
      <c r="J159" s="588">
        <v>1000000</v>
      </c>
      <c r="K159" s="441"/>
      <c r="L159" s="68"/>
      <c r="M159" s="553">
        <v>0</v>
      </c>
      <c r="N159" s="555">
        <f>M159/F159*100</f>
        <v>0</v>
      </c>
    </row>
    <row r="160" spans="1:14" s="616" customFormat="1" ht="90" customHeight="1">
      <c r="A160" s="565">
        <v>56</v>
      </c>
      <c r="B160" s="739" t="s">
        <v>707</v>
      </c>
      <c r="C160" s="740" t="s">
        <v>708</v>
      </c>
      <c r="D160" s="608" t="s">
        <v>1237</v>
      </c>
      <c r="E160" s="602">
        <v>20000</v>
      </c>
      <c r="F160" s="602">
        <v>5000</v>
      </c>
      <c r="G160" s="602">
        <v>5000</v>
      </c>
      <c r="H160" s="602"/>
      <c r="I160" s="736"/>
      <c r="J160" s="736"/>
      <c r="K160" s="570"/>
      <c r="L160" s="569"/>
      <c r="M160" s="560">
        <v>0</v>
      </c>
      <c r="N160" s="113">
        <f>M160/F160*100</f>
        <v>0</v>
      </c>
    </row>
    <row r="161" spans="1:14" s="529" customFormat="1" ht="39.75" customHeight="1">
      <c r="A161" s="562" t="s">
        <v>559</v>
      </c>
      <c r="B161" s="563"/>
      <c r="C161" s="563"/>
      <c r="D161" s="563"/>
      <c r="E161" s="563"/>
      <c r="F161" s="563"/>
      <c r="G161" s="563"/>
      <c r="H161" s="563"/>
      <c r="I161" s="563"/>
      <c r="J161" s="563"/>
      <c r="K161" s="563"/>
      <c r="L161" s="563"/>
      <c r="M161" s="563"/>
      <c r="N161" s="564"/>
    </row>
    <row r="162" spans="1:14" s="529" customFormat="1" ht="33.75" customHeight="1">
      <c r="A162" s="551" t="s">
        <v>709</v>
      </c>
      <c r="B162" s="629"/>
      <c r="C162" s="587">
        <v>921</v>
      </c>
      <c r="D162" s="580" t="s">
        <v>1163</v>
      </c>
      <c r="E162" s="588">
        <v>6869572</v>
      </c>
      <c r="F162" s="588">
        <v>2333840</v>
      </c>
      <c r="G162" s="588">
        <v>183840</v>
      </c>
      <c r="H162" s="588">
        <v>1150000</v>
      </c>
      <c r="I162" s="588"/>
      <c r="J162" s="588">
        <v>1000000</v>
      </c>
      <c r="K162" s="441"/>
      <c r="L162" s="68"/>
      <c r="M162" s="553">
        <v>0</v>
      </c>
      <c r="N162" s="555">
        <f>M162/F162*100</f>
        <v>0</v>
      </c>
    </row>
    <row r="163" spans="1:14" s="529" customFormat="1" ht="76.5" customHeight="1">
      <c r="A163" s="726">
        <v>57</v>
      </c>
      <c r="B163" s="741" t="s">
        <v>710</v>
      </c>
      <c r="C163" s="728" t="s">
        <v>711</v>
      </c>
      <c r="D163" s="742" t="s">
        <v>557</v>
      </c>
      <c r="E163" s="730"/>
      <c r="F163" s="731"/>
      <c r="G163" s="731"/>
      <c r="H163" s="731"/>
      <c r="I163" s="731"/>
      <c r="J163" s="731"/>
      <c r="K163" s="743"/>
      <c r="L163" s="744"/>
      <c r="M163" s="268"/>
      <c r="N163" s="610"/>
    </row>
    <row r="164" spans="1:14" s="529" customFormat="1" ht="31.5" customHeight="1">
      <c r="A164" s="183"/>
      <c r="B164" s="745" t="s">
        <v>712</v>
      </c>
      <c r="C164" s="183"/>
      <c r="D164" s="183"/>
      <c r="E164" s="609"/>
      <c r="F164" s="672">
        <v>20340</v>
      </c>
      <c r="G164" s="672">
        <v>20340</v>
      </c>
      <c r="H164" s="609"/>
      <c r="I164" s="609"/>
      <c r="J164" s="609"/>
      <c r="K164" s="476"/>
      <c r="L164" s="287"/>
      <c r="M164" s="287">
        <v>0</v>
      </c>
      <c r="N164" s="599">
        <f>M164/F164*100</f>
        <v>0</v>
      </c>
    </row>
    <row r="165" spans="1:14" s="529" customFormat="1" ht="22.5" customHeight="1">
      <c r="A165" s="183"/>
      <c r="B165" s="746" t="s">
        <v>704</v>
      </c>
      <c r="C165" s="183"/>
      <c r="D165" s="183"/>
      <c r="E165" s="747">
        <v>1124000</v>
      </c>
      <c r="F165" s="747">
        <v>683000</v>
      </c>
      <c r="G165" s="747"/>
      <c r="H165" s="747">
        <v>350000</v>
      </c>
      <c r="I165" s="748"/>
      <c r="J165" s="749"/>
      <c r="K165" s="674">
        <v>333000</v>
      </c>
      <c r="L165" s="287"/>
      <c r="M165" s="287">
        <v>0</v>
      </c>
      <c r="N165" s="599">
        <f>M165/F165*100</f>
        <v>0</v>
      </c>
    </row>
    <row r="166" spans="1:14" s="529" customFormat="1" ht="24" customHeight="1">
      <c r="A166" s="333"/>
      <c r="B166" s="750" t="s">
        <v>551</v>
      </c>
      <c r="C166" s="333"/>
      <c r="D166" s="333"/>
      <c r="E166" s="751">
        <v>1124000</v>
      </c>
      <c r="F166" s="751">
        <v>703340</v>
      </c>
      <c r="G166" s="751">
        <v>20340</v>
      </c>
      <c r="H166" s="751">
        <v>350000</v>
      </c>
      <c r="I166" s="752"/>
      <c r="J166" s="753"/>
      <c r="K166" s="679">
        <v>333000</v>
      </c>
      <c r="L166" s="122"/>
      <c r="M166" s="122">
        <v>0</v>
      </c>
      <c r="N166" s="116">
        <f>M166/F166*100</f>
        <v>0</v>
      </c>
    </row>
    <row r="167" spans="1:14" s="529" customFormat="1" ht="43.5" customHeight="1">
      <c r="A167" s="562" t="s">
        <v>713</v>
      </c>
      <c r="B167" s="563"/>
      <c r="C167" s="563"/>
      <c r="D167" s="563"/>
      <c r="E167" s="563"/>
      <c r="F167" s="563"/>
      <c r="G167" s="563"/>
      <c r="H167" s="563"/>
      <c r="I167" s="563"/>
      <c r="J167" s="563"/>
      <c r="K167" s="563"/>
      <c r="L167" s="563"/>
      <c r="M167" s="563"/>
      <c r="N167" s="564"/>
    </row>
    <row r="168" spans="1:16" s="756" customFormat="1" ht="92.25" customHeight="1">
      <c r="A168" s="620">
        <v>58</v>
      </c>
      <c r="B168" s="581" t="s">
        <v>714</v>
      </c>
      <c r="C168" s="621" t="s">
        <v>715</v>
      </c>
      <c r="D168" s="621" t="s">
        <v>716</v>
      </c>
      <c r="E168" s="623">
        <v>25000000</v>
      </c>
      <c r="F168" s="623">
        <v>7000000</v>
      </c>
      <c r="G168" s="623">
        <v>392872</v>
      </c>
      <c r="H168" s="623">
        <v>3107128</v>
      </c>
      <c r="I168" s="754"/>
      <c r="J168" s="623">
        <v>3500000</v>
      </c>
      <c r="K168" s="624"/>
      <c r="L168" s="623"/>
      <c r="M168" s="623">
        <v>31382</v>
      </c>
      <c r="N168" s="113">
        <f>M168/F168*100</f>
        <v>0.4483142857142857</v>
      </c>
      <c r="O168" s="755"/>
      <c r="P168" s="755"/>
    </row>
    <row r="169" spans="1:16" s="756" customFormat="1" ht="44.25" customHeight="1">
      <c r="A169" s="562" t="s">
        <v>717</v>
      </c>
      <c r="B169" s="563"/>
      <c r="C169" s="563"/>
      <c r="D169" s="563"/>
      <c r="E169" s="563"/>
      <c r="F169" s="563"/>
      <c r="G169" s="563"/>
      <c r="H169" s="563"/>
      <c r="I169" s="563"/>
      <c r="J169" s="563"/>
      <c r="K169" s="563"/>
      <c r="L169" s="563"/>
      <c r="M169" s="563"/>
      <c r="N169" s="564"/>
      <c r="O169" s="755"/>
      <c r="P169" s="755"/>
    </row>
    <row r="170" spans="1:16" s="756" customFormat="1" ht="33" customHeight="1">
      <c r="A170" s="551" t="s">
        <v>718</v>
      </c>
      <c r="B170" s="629"/>
      <c r="C170" s="587">
        <v>92601</v>
      </c>
      <c r="D170" s="580" t="s">
        <v>1163</v>
      </c>
      <c r="E170" s="553">
        <v>26124000</v>
      </c>
      <c r="F170" s="553">
        <v>7703340</v>
      </c>
      <c r="G170" s="553">
        <v>413212</v>
      </c>
      <c r="H170" s="553">
        <v>3457128</v>
      </c>
      <c r="I170" s="757"/>
      <c r="J170" s="553">
        <v>3500000</v>
      </c>
      <c r="K170" s="554">
        <v>333000</v>
      </c>
      <c r="L170" s="553"/>
      <c r="M170" s="553">
        <v>31382</v>
      </c>
      <c r="N170" s="555">
        <f>M170/F170*100</f>
        <v>0.4073817331183617</v>
      </c>
      <c r="O170" s="755"/>
      <c r="P170" s="755"/>
    </row>
    <row r="171" spans="1:14" s="616" customFormat="1" ht="87.75" customHeight="1">
      <c r="A171" s="758">
        <v>59</v>
      </c>
      <c r="B171" s="607" t="s">
        <v>719</v>
      </c>
      <c r="C171" s="608" t="s">
        <v>720</v>
      </c>
      <c r="D171" s="608">
        <v>2009</v>
      </c>
      <c r="E171" s="672">
        <v>35000</v>
      </c>
      <c r="F171" s="672">
        <v>35000</v>
      </c>
      <c r="G171" s="672">
        <v>35000</v>
      </c>
      <c r="H171" s="672"/>
      <c r="I171" s="759"/>
      <c r="J171" s="759"/>
      <c r="K171" s="570"/>
      <c r="L171" s="569"/>
      <c r="M171" s="560">
        <v>35000</v>
      </c>
      <c r="N171" s="113">
        <f>M171/F171*100</f>
        <v>100</v>
      </c>
    </row>
    <row r="172" spans="1:14" s="529" customFormat="1" ht="34.5" customHeight="1">
      <c r="A172" s="562" t="s">
        <v>721</v>
      </c>
      <c r="B172" s="563"/>
      <c r="C172" s="563"/>
      <c r="D172" s="563"/>
      <c r="E172" s="563"/>
      <c r="F172" s="563"/>
      <c r="G172" s="563"/>
      <c r="H172" s="563"/>
      <c r="I172" s="563"/>
      <c r="J172" s="563"/>
      <c r="K172" s="563"/>
      <c r="L172" s="563"/>
      <c r="M172" s="563"/>
      <c r="N172" s="564"/>
    </row>
    <row r="173" spans="1:14" s="529" customFormat="1" ht="24.75" customHeight="1">
      <c r="A173" s="551" t="s">
        <v>722</v>
      </c>
      <c r="B173" s="589"/>
      <c r="C173" s="633">
        <v>926</v>
      </c>
      <c r="D173" s="633" t="s">
        <v>1163</v>
      </c>
      <c r="E173" s="588">
        <v>26159000</v>
      </c>
      <c r="F173" s="588">
        <v>7738340</v>
      </c>
      <c r="G173" s="588">
        <v>448212</v>
      </c>
      <c r="H173" s="588">
        <v>3457128</v>
      </c>
      <c r="I173" s="760"/>
      <c r="J173" s="761">
        <v>3500000</v>
      </c>
      <c r="K173" s="554">
        <v>333000</v>
      </c>
      <c r="L173" s="553"/>
      <c r="M173" s="553">
        <v>66382</v>
      </c>
      <c r="N173" s="555">
        <f>M173/F173*100</f>
        <v>0.8578325584039987</v>
      </c>
    </row>
    <row r="174" spans="1:12" s="529" customFormat="1" ht="21" customHeight="1">
      <c r="A174" s="762"/>
      <c r="B174" s="763"/>
      <c r="C174" s="764"/>
      <c r="D174" s="762"/>
      <c r="E174" s="765"/>
      <c r="F174" s="765"/>
      <c r="G174" s="765"/>
      <c r="H174" s="765"/>
      <c r="I174" s="765"/>
      <c r="J174" s="765"/>
      <c r="K174" s="766"/>
      <c r="L174" s="223"/>
    </row>
    <row r="175" spans="1:12" s="529" customFormat="1" ht="20.25" customHeight="1">
      <c r="A175" s="767"/>
      <c r="B175" s="768" t="s">
        <v>723</v>
      </c>
      <c r="C175" s="769"/>
      <c r="D175" s="769"/>
      <c r="E175" s="770"/>
      <c r="F175" s="770"/>
      <c r="G175" s="770"/>
      <c r="H175" s="770"/>
      <c r="I175" s="770"/>
      <c r="J175" s="770"/>
      <c r="K175" s="766"/>
      <c r="L175" s="223"/>
    </row>
    <row r="176" spans="1:12" s="529" customFormat="1" ht="25.5" customHeight="1">
      <c r="A176" s="767"/>
      <c r="B176" s="771" t="s">
        <v>724</v>
      </c>
      <c r="C176" s="769"/>
      <c r="D176" s="769"/>
      <c r="E176" s="770"/>
      <c r="F176" s="770"/>
      <c r="G176" s="770"/>
      <c r="H176" s="770"/>
      <c r="I176" s="770"/>
      <c r="J176" s="770"/>
      <c r="K176" s="766"/>
      <c r="L176" s="223"/>
    </row>
    <row r="177" spans="1:12" s="529" customFormat="1" ht="12.75">
      <c r="A177" s="767"/>
      <c r="B177" s="771" t="s">
        <v>725</v>
      </c>
      <c r="C177" s="769"/>
      <c r="D177" s="769"/>
      <c r="E177" s="770"/>
      <c r="F177" s="770"/>
      <c r="G177" s="770"/>
      <c r="H177" s="770"/>
      <c r="I177" s="770"/>
      <c r="J177" s="770"/>
      <c r="K177" s="766"/>
      <c r="L177" s="223"/>
    </row>
    <row r="178" spans="1:12" s="529" customFormat="1" ht="12.75">
      <c r="A178" s="767"/>
      <c r="B178" s="772"/>
      <c r="C178" s="769"/>
      <c r="D178" s="769"/>
      <c r="E178" s="770"/>
      <c r="F178" s="770"/>
      <c r="G178" s="770"/>
      <c r="H178" s="770"/>
      <c r="I178" s="770"/>
      <c r="J178" s="770"/>
      <c r="K178" s="766"/>
      <c r="L178" s="223"/>
    </row>
    <row r="179" spans="1:12" s="529" customFormat="1" ht="12.75">
      <c r="A179" s="767"/>
      <c r="B179" s="772"/>
      <c r="C179" s="769"/>
      <c r="D179" s="769"/>
      <c r="E179" s="770"/>
      <c r="F179" s="770"/>
      <c r="G179" s="770"/>
      <c r="H179" s="770"/>
      <c r="I179" s="770"/>
      <c r="J179" s="770"/>
      <c r="K179" s="766"/>
      <c r="L179" s="223"/>
    </row>
    <row r="180" spans="1:12" s="529" customFormat="1" ht="12.75">
      <c r="A180" s="767"/>
      <c r="B180" s="772"/>
      <c r="C180" s="769"/>
      <c r="D180" s="769"/>
      <c r="E180" s="770"/>
      <c r="F180" s="770"/>
      <c r="G180" s="770"/>
      <c r="H180" s="770"/>
      <c r="I180" s="770"/>
      <c r="J180" s="770"/>
      <c r="K180" s="766"/>
      <c r="L180" s="223"/>
    </row>
    <row r="181" spans="1:12" s="529" customFormat="1" ht="12.75">
      <c r="A181" s="767"/>
      <c r="B181" s="772"/>
      <c r="C181" s="769"/>
      <c r="D181" s="769"/>
      <c r="E181" s="770"/>
      <c r="F181" s="770"/>
      <c r="G181" s="770"/>
      <c r="H181" s="770"/>
      <c r="I181" s="770"/>
      <c r="J181" s="770"/>
      <c r="K181" s="766"/>
      <c r="L181" s="223"/>
    </row>
    <row r="182" spans="1:12" s="529" customFormat="1" ht="12.75">
      <c r="A182" s="767"/>
      <c r="B182" s="772"/>
      <c r="C182" s="769"/>
      <c r="D182" s="769"/>
      <c r="E182" s="770"/>
      <c r="F182" s="770"/>
      <c r="G182" s="770"/>
      <c r="H182" s="770"/>
      <c r="I182" s="770"/>
      <c r="J182" s="770"/>
      <c r="K182" s="766"/>
      <c r="L182" s="223"/>
    </row>
    <row r="183" spans="1:12" s="529" customFormat="1" ht="12.75">
      <c r="A183" s="767"/>
      <c r="B183" s="772"/>
      <c r="C183" s="769"/>
      <c r="D183" s="769"/>
      <c r="E183" s="770"/>
      <c r="F183" s="770"/>
      <c r="G183" s="770"/>
      <c r="H183" s="770"/>
      <c r="I183" s="770"/>
      <c r="J183" s="770"/>
      <c r="K183" s="766"/>
      <c r="L183" s="223"/>
    </row>
    <row r="184" spans="1:12" s="529" customFormat="1" ht="12.75">
      <c r="A184" s="767"/>
      <c r="B184" s="772"/>
      <c r="C184" s="769"/>
      <c r="D184" s="769"/>
      <c r="E184" s="770"/>
      <c r="F184" s="770"/>
      <c r="G184" s="770"/>
      <c r="H184" s="770"/>
      <c r="I184" s="770"/>
      <c r="J184" s="770"/>
      <c r="K184" s="766"/>
      <c r="L184" s="223"/>
    </row>
    <row r="185" spans="1:12" s="529" customFormat="1" ht="12.75">
      <c r="A185" s="767"/>
      <c r="B185" s="772"/>
      <c r="C185" s="769"/>
      <c r="D185" s="769"/>
      <c r="E185" s="770"/>
      <c r="F185" s="770"/>
      <c r="G185" s="770"/>
      <c r="H185" s="770"/>
      <c r="I185" s="770"/>
      <c r="J185" s="770"/>
      <c r="K185" s="766"/>
      <c r="L185" s="223"/>
    </row>
    <row r="186" spans="1:12" s="529" customFormat="1" ht="12.75">
      <c r="A186" s="767"/>
      <c r="B186" s="772"/>
      <c r="C186" s="769"/>
      <c r="D186" s="769"/>
      <c r="E186" s="770"/>
      <c r="F186" s="770"/>
      <c r="G186" s="770"/>
      <c r="H186" s="770"/>
      <c r="I186" s="770"/>
      <c r="J186" s="770"/>
      <c r="K186" s="766"/>
      <c r="L186" s="223"/>
    </row>
    <row r="187" spans="1:12" s="529" customFormat="1" ht="12.75">
      <c r="A187" s="767"/>
      <c r="B187" s="772"/>
      <c r="C187" s="769"/>
      <c r="D187" s="769"/>
      <c r="E187" s="770"/>
      <c r="F187" s="770"/>
      <c r="G187" s="770"/>
      <c r="H187" s="770"/>
      <c r="I187" s="770"/>
      <c r="J187" s="770"/>
      <c r="K187" s="766"/>
      <c r="L187" s="223"/>
    </row>
    <row r="188" spans="1:12" s="529" customFormat="1" ht="12.75">
      <c r="A188" s="767"/>
      <c r="B188" s="772"/>
      <c r="C188" s="769"/>
      <c r="D188" s="769"/>
      <c r="E188" s="770"/>
      <c r="F188" s="770"/>
      <c r="G188" s="770"/>
      <c r="H188" s="770"/>
      <c r="I188" s="770"/>
      <c r="J188" s="770"/>
      <c r="K188" s="766"/>
      <c r="L188" s="223"/>
    </row>
    <row r="189" spans="1:12" s="529" customFormat="1" ht="12.75">
      <c r="A189" s="767"/>
      <c r="B189" s="772"/>
      <c r="C189" s="769"/>
      <c r="D189" s="769"/>
      <c r="E189" s="770"/>
      <c r="F189" s="770"/>
      <c r="G189" s="770"/>
      <c r="H189" s="770"/>
      <c r="I189" s="770"/>
      <c r="J189" s="770"/>
      <c r="K189" s="766"/>
      <c r="L189" s="223"/>
    </row>
    <row r="190" spans="1:12" s="529" customFormat="1" ht="12.75">
      <c r="A190" s="767"/>
      <c r="B190" s="772"/>
      <c r="C190" s="769"/>
      <c r="D190" s="769"/>
      <c r="E190" s="770"/>
      <c r="F190" s="770"/>
      <c r="G190" s="770"/>
      <c r="H190" s="770"/>
      <c r="I190" s="770"/>
      <c r="J190" s="770"/>
      <c r="K190" s="766"/>
      <c r="L190" s="223"/>
    </row>
    <row r="191" spans="1:12" s="529" customFormat="1" ht="12.75">
      <c r="A191" s="767"/>
      <c r="B191" s="772"/>
      <c r="C191" s="769"/>
      <c r="D191" s="769"/>
      <c r="E191" s="770"/>
      <c r="F191" s="770"/>
      <c r="G191" s="770"/>
      <c r="H191" s="770"/>
      <c r="I191" s="770"/>
      <c r="J191" s="770"/>
      <c r="K191" s="766"/>
      <c r="L191" s="223"/>
    </row>
    <row r="192" spans="1:12" s="529" customFormat="1" ht="12.75">
      <c r="A192" s="767"/>
      <c r="B192" s="772"/>
      <c r="C192" s="769"/>
      <c r="D192" s="769"/>
      <c r="E192" s="770"/>
      <c r="F192" s="770"/>
      <c r="G192" s="770"/>
      <c r="H192" s="770"/>
      <c r="I192" s="770"/>
      <c r="J192" s="770"/>
      <c r="K192" s="766"/>
      <c r="L192" s="223"/>
    </row>
    <row r="193" spans="1:12" s="529" customFormat="1" ht="12.75">
      <c r="A193" s="767"/>
      <c r="B193" s="772"/>
      <c r="C193" s="769"/>
      <c r="D193" s="769"/>
      <c r="E193" s="770"/>
      <c r="F193" s="770"/>
      <c r="G193" s="770"/>
      <c r="H193" s="770"/>
      <c r="I193" s="770"/>
      <c r="J193" s="770"/>
      <c r="K193" s="766"/>
      <c r="L193" s="223"/>
    </row>
    <row r="194" spans="1:12" s="529" customFormat="1" ht="12.75">
      <c r="A194" s="767"/>
      <c r="B194" s="772"/>
      <c r="C194" s="769"/>
      <c r="D194" s="769"/>
      <c r="E194" s="770"/>
      <c r="F194" s="770"/>
      <c r="G194" s="770"/>
      <c r="H194" s="770"/>
      <c r="I194" s="770"/>
      <c r="J194" s="770"/>
      <c r="K194" s="766"/>
      <c r="L194" s="223"/>
    </row>
    <row r="195" spans="1:12" s="529" customFormat="1" ht="12.75">
      <c r="A195" s="767"/>
      <c r="B195" s="772"/>
      <c r="C195" s="769"/>
      <c r="D195" s="769"/>
      <c r="E195" s="770"/>
      <c r="F195" s="770"/>
      <c r="G195" s="770"/>
      <c r="H195" s="770"/>
      <c r="I195" s="770"/>
      <c r="J195" s="770"/>
      <c r="K195" s="766"/>
      <c r="L195" s="223"/>
    </row>
    <row r="196" spans="1:12" s="529" customFormat="1" ht="12.75">
      <c r="A196" s="767"/>
      <c r="B196" s="772"/>
      <c r="C196" s="769"/>
      <c r="D196" s="769"/>
      <c r="E196" s="770"/>
      <c r="F196" s="770"/>
      <c r="G196" s="770"/>
      <c r="H196" s="770"/>
      <c r="I196" s="770"/>
      <c r="J196" s="770"/>
      <c r="K196" s="766"/>
      <c r="L196" s="223"/>
    </row>
    <row r="197" spans="1:12" s="529" customFormat="1" ht="12.75">
      <c r="A197" s="767"/>
      <c r="B197" s="772"/>
      <c r="C197" s="769"/>
      <c r="D197" s="769"/>
      <c r="E197" s="770"/>
      <c r="F197" s="770"/>
      <c r="G197" s="770"/>
      <c r="H197" s="770"/>
      <c r="I197" s="770"/>
      <c r="J197" s="770"/>
      <c r="K197" s="766"/>
      <c r="L197" s="223"/>
    </row>
    <row r="198" spans="1:12" s="529" customFormat="1" ht="12.75">
      <c r="A198" s="767"/>
      <c r="B198" s="772"/>
      <c r="C198" s="769"/>
      <c r="D198" s="769"/>
      <c r="E198" s="770"/>
      <c r="F198" s="770"/>
      <c r="G198" s="770"/>
      <c r="H198" s="770"/>
      <c r="I198" s="770"/>
      <c r="J198" s="770"/>
      <c r="K198" s="766"/>
      <c r="L198" s="223"/>
    </row>
    <row r="199" spans="1:12" s="529" customFormat="1" ht="12.75">
      <c r="A199" s="767"/>
      <c r="B199" s="772"/>
      <c r="C199" s="769"/>
      <c r="D199" s="769"/>
      <c r="E199" s="770"/>
      <c r="F199" s="770"/>
      <c r="G199" s="770"/>
      <c r="H199" s="770"/>
      <c r="I199" s="770"/>
      <c r="J199" s="770"/>
      <c r="K199" s="766"/>
      <c r="L199" s="223"/>
    </row>
    <row r="200" spans="1:12" s="529" customFormat="1" ht="12.75">
      <c r="A200" s="767"/>
      <c r="B200" s="772"/>
      <c r="C200" s="769"/>
      <c r="D200" s="769"/>
      <c r="E200" s="770"/>
      <c r="F200" s="770"/>
      <c r="G200" s="770"/>
      <c r="H200" s="770"/>
      <c r="I200" s="770"/>
      <c r="J200" s="770"/>
      <c r="K200" s="766"/>
      <c r="L200" s="223"/>
    </row>
    <row r="201" spans="1:12" s="529" customFormat="1" ht="12.75">
      <c r="A201" s="767"/>
      <c r="B201" s="772"/>
      <c r="C201" s="769"/>
      <c r="D201" s="769"/>
      <c r="E201" s="770"/>
      <c r="F201" s="770"/>
      <c r="G201" s="770"/>
      <c r="H201" s="770"/>
      <c r="I201" s="770"/>
      <c r="J201" s="770"/>
      <c r="K201" s="766"/>
      <c r="L201" s="223"/>
    </row>
    <row r="202" spans="1:12" s="529" customFormat="1" ht="12.75">
      <c r="A202" s="767"/>
      <c r="B202" s="772"/>
      <c r="C202" s="769"/>
      <c r="D202" s="769"/>
      <c r="E202" s="770"/>
      <c r="F202" s="770"/>
      <c r="G202" s="770"/>
      <c r="H202" s="770"/>
      <c r="I202" s="770"/>
      <c r="J202" s="770"/>
      <c r="K202" s="766"/>
      <c r="L202" s="223"/>
    </row>
    <row r="203" spans="1:12" s="529" customFormat="1" ht="12.75">
      <c r="A203" s="767"/>
      <c r="B203" s="772"/>
      <c r="C203" s="769"/>
      <c r="D203" s="769"/>
      <c r="E203" s="769"/>
      <c r="F203" s="769"/>
      <c r="G203" s="769"/>
      <c r="H203" s="769"/>
      <c r="I203" s="769"/>
      <c r="J203" s="769"/>
      <c r="K203" s="766"/>
      <c r="L203" s="223"/>
    </row>
    <row r="204" spans="1:12" s="529" customFormat="1" ht="12.75">
      <c r="A204" s="767"/>
      <c r="B204" s="772"/>
      <c r="C204" s="769"/>
      <c r="D204" s="769"/>
      <c r="E204" s="769"/>
      <c r="F204" s="769"/>
      <c r="G204" s="769"/>
      <c r="H204" s="769"/>
      <c r="I204" s="769"/>
      <c r="J204" s="769"/>
      <c r="K204" s="766"/>
      <c r="L204" s="223"/>
    </row>
    <row r="205" spans="1:12" s="529" customFormat="1" ht="12.75">
      <c r="A205" s="767"/>
      <c r="B205" s="772"/>
      <c r="C205" s="769"/>
      <c r="D205" s="769"/>
      <c r="E205" s="769"/>
      <c r="F205" s="769"/>
      <c r="G205" s="769"/>
      <c r="H205" s="769"/>
      <c r="I205" s="769"/>
      <c r="J205" s="769"/>
      <c r="K205" s="766"/>
      <c r="L205" s="223"/>
    </row>
    <row r="206" spans="1:12" s="529" customFormat="1" ht="12.75">
      <c r="A206" s="767"/>
      <c r="B206" s="772"/>
      <c r="C206" s="769"/>
      <c r="D206" s="769"/>
      <c r="E206" s="769"/>
      <c r="F206" s="769"/>
      <c r="G206" s="769"/>
      <c r="H206" s="769"/>
      <c r="I206" s="769"/>
      <c r="J206" s="769"/>
      <c r="K206" s="766"/>
      <c r="L206" s="223"/>
    </row>
    <row r="207" spans="1:12" s="529" customFormat="1" ht="12.75">
      <c r="A207" s="767"/>
      <c r="B207" s="772"/>
      <c r="C207" s="769"/>
      <c r="D207" s="769"/>
      <c r="E207" s="769"/>
      <c r="F207" s="769"/>
      <c r="G207" s="769"/>
      <c r="H207" s="769"/>
      <c r="I207" s="769"/>
      <c r="J207" s="769"/>
      <c r="K207" s="766"/>
      <c r="L207" s="223"/>
    </row>
    <row r="208" spans="1:12" s="529" customFormat="1" ht="12.75">
      <c r="A208" s="767"/>
      <c r="B208" s="772"/>
      <c r="C208" s="769"/>
      <c r="D208" s="769"/>
      <c r="E208" s="769"/>
      <c r="F208" s="769"/>
      <c r="G208" s="769"/>
      <c r="H208" s="769"/>
      <c r="I208" s="769"/>
      <c r="J208" s="769"/>
      <c r="K208" s="766"/>
      <c r="L208" s="223"/>
    </row>
    <row r="209" spans="1:12" ht="12.75">
      <c r="A209" s="773"/>
      <c r="B209" s="772"/>
      <c r="C209" s="35"/>
      <c r="D209" s="35"/>
      <c r="E209" s="35"/>
      <c r="F209" s="35"/>
      <c r="G209" s="35"/>
      <c r="H209" s="35"/>
      <c r="I209" s="35"/>
      <c r="J209" s="35"/>
      <c r="K209" s="766"/>
      <c r="L209" s="223"/>
    </row>
    <row r="210" spans="1:12" ht="12.75">
      <c r="A210" s="773"/>
      <c r="B210" s="772"/>
      <c r="C210" s="35"/>
      <c r="D210" s="35"/>
      <c r="E210" s="35"/>
      <c r="F210" s="35"/>
      <c r="G210" s="35"/>
      <c r="H210" s="35"/>
      <c r="I210" s="35"/>
      <c r="J210" s="35"/>
      <c r="K210" s="766"/>
      <c r="L210" s="223"/>
    </row>
    <row r="211" spans="1:12" ht="12.75">
      <c r="A211" s="773"/>
      <c r="B211" s="772"/>
      <c r="C211" s="35"/>
      <c r="D211" s="35"/>
      <c r="E211" s="35"/>
      <c r="F211" s="35"/>
      <c r="G211" s="35"/>
      <c r="H211" s="35"/>
      <c r="I211" s="35"/>
      <c r="J211" s="35"/>
      <c r="K211" s="766"/>
      <c r="L211" s="223"/>
    </row>
    <row r="212" spans="1:12" ht="12.75">
      <c r="A212" s="773"/>
      <c r="B212" s="772"/>
      <c r="C212" s="35"/>
      <c r="D212" s="35"/>
      <c r="E212" s="35"/>
      <c r="F212" s="35"/>
      <c r="G212" s="35"/>
      <c r="H212" s="35"/>
      <c r="I212" s="35"/>
      <c r="J212" s="35"/>
      <c r="K212" s="766"/>
      <c r="L212" s="223"/>
    </row>
    <row r="213" spans="1:12" ht="12.75">
      <c r="A213" s="773"/>
      <c r="B213" s="772"/>
      <c r="C213" s="35"/>
      <c r="D213" s="35"/>
      <c r="E213" s="35"/>
      <c r="F213" s="35"/>
      <c r="G213" s="35"/>
      <c r="H213" s="35"/>
      <c r="I213" s="35"/>
      <c r="J213" s="35"/>
      <c r="K213" s="766"/>
      <c r="L213" s="223"/>
    </row>
    <row r="214" spans="1:12" ht="12.75">
      <c r="A214" s="773"/>
      <c r="B214" s="772"/>
      <c r="C214" s="35"/>
      <c r="D214" s="35"/>
      <c r="E214" s="35"/>
      <c r="F214" s="35"/>
      <c r="G214" s="35"/>
      <c r="H214" s="35"/>
      <c r="I214" s="35"/>
      <c r="J214" s="35"/>
      <c r="K214" s="766"/>
      <c r="L214" s="223"/>
    </row>
    <row r="215" spans="1:12" ht="12.75">
      <c r="A215" s="773"/>
      <c r="B215" s="772"/>
      <c r="C215" s="35"/>
      <c r="D215" s="35"/>
      <c r="E215" s="35"/>
      <c r="F215" s="35"/>
      <c r="G215" s="35"/>
      <c r="H215" s="35"/>
      <c r="I215" s="35"/>
      <c r="J215" s="35"/>
      <c r="K215" s="766"/>
      <c r="L215" s="223"/>
    </row>
    <row r="216" spans="1:12" ht="12.75">
      <c r="A216" s="773"/>
      <c r="B216" s="772"/>
      <c r="C216" s="35"/>
      <c r="D216" s="35"/>
      <c r="E216" s="35"/>
      <c r="F216" s="35"/>
      <c r="G216" s="35"/>
      <c r="H216" s="35"/>
      <c r="I216" s="35"/>
      <c r="J216" s="35"/>
      <c r="K216" s="766"/>
      <c r="L216" s="223"/>
    </row>
    <row r="217" spans="1:12" ht="12.75">
      <c r="A217" s="773"/>
      <c r="B217" s="774"/>
      <c r="C217" s="35"/>
      <c r="D217" s="35"/>
      <c r="E217" s="35"/>
      <c r="F217" s="35"/>
      <c r="G217" s="35"/>
      <c r="H217" s="35"/>
      <c r="I217" s="35"/>
      <c r="J217" s="35"/>
      <c r="K217" s="766"/>
      <c r="L217" s="223"/>
    </row>
    <row r="218" spans="1:12" ht="12.75">
      <c r="A218" s="773"/>
      <c r="B218" s="774"/>
      <c r="C218" s="35"/>
      <c r="D218" s="35"/>
      <c r="E218" s="35"/>
      <c r="F218" s="35"/>
      <c r="G218" s="35"/>
      <c r="H218" s="35"/>
      <c r="I218" s="35"/>
      <c r="J218" s="35"/>
      <c r="K218" s="766"/>
      <c r="L218" s="223"/>
    </row>
    <row r="219" spans="1:12" ht="12.75">
      <c r="A219" s="773"/>
      <c r="B219" s="774"/>
      <c r="C219" s="35"/>
      <c r="D219" s="35"/>
      <c r="E219" s="35"/>
      <c r="F219" s="35"/>
      <c r="G219" s="35"/>
      <c r="H219" s="35"/>
      <c r="I219" s="35"/>
      <c r="J219" s="35"/>
      <c r="K219" s="766"/>
      <c r="L219" s="223"/>
    </row>
    <row r="220" spans="1:11" ht="12.75">
      <c r="A220" s="773"/>
      <c r="B220" s="774"/>
      <c r="C220" s="35"/>
      <c r="D220" s="35"/>
      <c r="E220" s="35"/>
      <c r="F220" s="35"/>
      <c r="G220" s="35"/>
      <c r="H220" s="35"/>
      <c r="I220" s="35"/>
      <c r="J220" s="35"/>
      <c r="K220" s="766"/>
    </row>
    <row r="221" spans="1:11" ht="12.75">
      <c r="A221" s="773"/>
      <c r="B221" s="774"/>
      <c r="C221" s="35"/>
      <c r="D221" s="35"/>
      <c r="E221" s="35"/>
      <c r="F221" s="35"/>
      <c r="G221" s="35"/>
      <c r="H221" s="35"/>
      <c r="I221" s="35"/>
      <c r="J221" s="35"/>
      <c r="K221" s="766"/>
    </row>
    <row r="222" spans="1:11" ht="12.75">
      <c r="A222" s="773"/>
      <c r="B222" s="774"/>
      <c r="C222" s="35"/>
      <c r="D222" s="35"/>
      <c r="E222" s="35"/>
      <c r="F222" s="35"/>
      <c r="G222" s="35"/>
      <c r="H222" s="35"/>
      <c r="I222" s="35"/>
      <c r="J222" s="35"/>
      <c r="K222" s="766"/>
    </row>
    <row r="223" spans="1:11" ht="12.75">
      <c r="A223" s="773"/>
      <c r="B223" s="774"/>
      <c r="C223" s="35"/>
      <c r="D223" s="35"/>
      <c r="E223" s="35"/>
      <c r="F223" s="35"/>
      <c r="G223" s="35"/>
      <c r="H223" s="35"/>
      <c r="I223" s="35"/>
      <c r="J223" s="35"/>
      <c r="K223" s="766"/>
    </row>
    <row r="224" spans="1:11" ht="12.75">
      <c r="A224" s="773"/>
      <c r="B224" s="774"/>
      <c r="C224" s="35"/>
      <c r="D224" s="35"/>
      <c r="E224" s="35"/>
      <c r="F224" s="35"/>
      <c r="G224" s="35"/>
      <c r="H224" s="35"/>
      <c r="I224" s="35"/>
      <c r="J224" s="35"/>
      <c r="K224" s="766"/>
    </row>
    <row r="225" spans="1:11" ht="12.75">
      <c r="A225" s="773"/>
      <c r="B225" s="774"/>
      <c r="C225" s="35"/>
      <c r="D225" s="35"/>
      <c r="E225" s="35"/>
      <c r="F225" s="35"/>
      <c r="G225" s="35"/>
      <c r="H225" s="35"/>
      <c r="I225" s="35"/>
      <c r="J225" s="35"/>
      <c r="K225" s="766"/>
    </row>
    <row r="226" spans="1:11" ht="12.75">
      <c r="A226" s="775"/>
      <c r="B226" s="455"/>
      <c r="K226" s="766"/>
    </row>
    <row r="227" spans="1:11" ht="12.75">
      <c r="A227" s="775"/>
      <c r="B227" s="455"/>
      <c r="K227" s="766"/>
    </row>
    <row r="228" spans="1:11" ht="12.75">
      <c r="A228" s="775"/>
      <c r="B228" s="455"/>
      <c r="K228" s="766"/>
    </row>
    <row r="229" spans="1:11" ht="12.75">
      <c r="A229" s="775"/>
      <c r="B229" s="455"/>
      <c r="K229" s="766"/>
    </row>
    <row r="230" spans="1:11" ht="12.75">
      <c r="A230" s="775"/>
      <c r="B230" s="455"/>
      <c r="K230" s="766"/>
    </row>
    <row r="231" spans="2:11" ht="12.75">
      <c r="B231" s="455"/>
      <c r="K231" s="766"/>
    </row>
    <row r="232" spans="2:11" ht="12.75">
      <c r="B232" s="455"/>
      <c r="K232" s="766"/>
    </row>
    <row r="233" spans="2:11" ht="12.75">
      <c r="B233" s="455"/>
      <c r="K233" s="766"/>
    </row>
    <row r="234" spans="2:11" ht="12.75">
      <c r="B234" s="455"/>
      <c r="K234" s="766"/>
    </row>
    <row r="235" spans="2:11" ht="12.75">
      <c r="B235" s="455"/>
      <c r="K235" s="766"/>
    </row>
    <row r="236" spans="2:11" ht="12.75">
      <c r="B236" s="455"/>
      <c r="K236" s="766"/>
    </row>
    <row r="237" spans="2:11" ht="12.75">
      <c r="B237" s="455"/>
      <c r="K237" s="766"/>
    </row>
    <row r="238" spans="2:11" ht="12.75">
      <c r="B238" s="455"/>
      <c r="K238" s="766"/>
    </row>
    <row r="239" spans="2:11" ht="12.75">
      <c r="B239" s="455"/>
      <c r="K239" s="766"/>
    </row>
    <row r="240" spans="2:11" ht="12.75">
      <c r="B240" s="455"/>
      <c r="K240" s="766"/>
    </row>
    <row r="241" spans="2:11" ht="12.75">
      <c r="B241" s="455"/>
      <c r="K241" s="766"/>
    </row>
    <row r="242" spans="2:11" ht="12.75">
      <c r="B242" s="455"/>
      <c r="K242" s="766"/>
    </row>
    <row r="243" spans="2:11" ht="12.75">
      <c r="B243" s="455"/>
      <c r="K243" s="766"/>
    </row>
    <row r="244" spans="2:11" ht="12.75">
      <c r="B244" s="455"/>
      <c r="K244" s="766"/>
    </row>
    <row r="245" spans="2:11" ht="12.75">
      <c r="B245" s="455"/>
      <c r="K245" s="766"/>
    </row>
    <row r="246" spans="2:11" ht="12.75">
      <c r="B246" s="455"/>
      <c r="K246" s="766"/>
    </row>
    <row r="247" spans="2:11" ht="12.75">
      <c r="B247" s="455"/>
      <c r="K247" s="766"/>
    </row>
    <row r="248" spans="2:11" ht="12.75">
      <c r="B248" s="455"/>
      <c r="K248" s="766"/>
    </row>
    <row r="249" spans="2:11" ht="12.75">
      <c r="B249" s="455"/>
      <c r="K249" s="766"/>
    </row>
    <row r="250" spans="2:11" ht="12.75">
      <c r="B250" s="455"/>
      <c r="K250" s="766"/>
    </row>
    <row r="251" spans="2:11" ht="12.75">
      <c r="B251" s="455"/>
      <c r="K251" s="766"/>
    </row>
    <row r="252" spans="2:11" ht="12.75">
      <c r="B252" s="455"/>
      <c r="K252" s="766"/>
    </row>
    <row r="253" spans="2:11" ht="12.75">
      <c r="B253" s="455"/>
      <c r="K253" s="766"/>
    </row>
    <row r="254" spans="2:11" ht="12.75">
      <c r="B254" s="455"/>
      <c r="K254" s="766"/>
    </row>
    <row r="255" spans="2:11" ht="12.75">
      <c r="B255" s="455"/>
      <c r="K255" s="766"/>
    </row>
    <row r="256" spans="2:11" ht="12.75">
      <c r="B256" s="455"/>
      <c r="K256" s="766"/>
    </row>
    <row r="257" spans="2:11" ht="12.75">
      <c r="B257" s="455"/>
      <c r="K257" s="766"/>
    </row>
    <row r="258" spans="2:11" ht="12.75">
      <c r="B258" s="455"/>
      <c r="K258" s="766"/>
    </row>
    <row r="259" spans="2:11" ht="12.75">
      <c r="B259" s="455"/>
      <c r="K259" s="766"/>
    </row>
    <row r="260" spans="2:11" ht="12.75">
      <c r="B260" s="455"/>
      <c r="K260" s="766"/>
    </row>
    <row r="261" spans="2:11" ht="12.75">
      <c r="B261" s="455"/>
      <c r="K261" s="766"/>
    </row>
    <row r="262" spans="2:11" ht="12.75">
      <c r="B262" s="455"/>
      <c r="K262" s="766"/>
    </row>
    <row r="263" spans="2:11" ht="12.75">
      <c r="B263" s="455"/>
      <c r="K263" s="766"/>
    </row>
    <row r="264" spans="2:11" ht="12.75">
      <c r="B264" s="455"/>
      <c r="K264" s="766"/>
    </row>
    <row r="265" spans="2:11" ht="12.75">
      <c r="B265" s="455"/>
      <c r="K265" s="766"/>
    </row>
    <row r="266" spans="2:11" ht="12.75">
      <c r="B266" s="455"/>
      <c r="K266" s="766"/>
    </row>
    <row r="267" spans="2:11" ht="12.75">
      <c r="B267" s="455"/>
      <c r="K267" s="766"/>
    </row>
    <row r="268" spans="2:11" ht="12.75">
      <c r="B268" s="455"/>
      <c r="K268" s="766"/>
    </row>
    <row r="269" spans="2:11" ht="12.75">
      <c r="B269" s="455"/>
      <c r="K269" s="766"/>
    </row>
    <row r="270" spans="2:11" ht="12.75">
      <c r="B270" s="455"/>
      <c r="K270" s="766"/>
    </row>
    <row r="271" spans="2:11" ht="12.75">
      <c r="B271" s="455"/>
      <c r="K271" s="766"/>
    </row>
    <row r="272" spans="2:11" ht="12.75">
      <c r="B272" s="455"/>
      <c r="K272" s="766"/>
    </row>
    <row r="273" spans="2:11" ht="12.75">
      <c r="B273" s="455"/>
      <c r="K273" s="766"/>
    </row>
    <row r="274" spans="2:11" ht="12.75">
      <c r="B274" s="455"/>
      <c r="K274" s="766"/>
    </row>
    <row r="275" spans="2:11" ht="12.75">
      <c r="B275" s="455"/>
      <c r="K275" s="766"/>
    </row>
    <row r="276" spans="2:11" ht="12.75">
      <c r="B276" s="455"/>
      <c r="K276" s="766"/>
    </row>
    <row r="277" spans="2:11" ht="12.75">
      <c r="B277" s="455"/>
      <c r="K277" s="766"/>
    </row>
    <row r="278" spans="2:11" ht="12.75">
      <c r="B278" s="455"/>
      <c r="K278" s="766"/>
    </row>
    <row r="279" spans="2:11" ht="12.75">
      <c r="B279" s="455"/>
      <c r="K279" s="766"/>
    </row>
    <row r="280" spans="2:11" ht="12.75">
      <c r="B280" s="455"/>
      <c r="K280" s="766"/>
    </row>
    <row r="281" spans="2:11" ht="12.75">
      <c r="B281" s="455"/>
      <c r="K281" s="766"/>
    </row>
    <row r="282" spans="2:11" ht="12.75">
      <c r="B282" s="455"/>
      <c r="K282" s="766"/>
    </row>
    <row r="283" spans="2:11" ht="12.75">
      <c r="B283" s="455"/>
      <c r="K283" s="766"/>
    </row>
    <row r="284" spans="2:11" ht="12.75">
      <c r="B284" s="455"/>
      <c r="K284" s="766"/>
    </row>
    <row r="285" spans="2:11" ht="12.75">
      <c r="B285" s="455"/>
      <c r="K285" s="766"/>
    </row>
    <row r="286" spans="2:11" ht="12.75">
      <c r="B286" s="455"/>
      <c r="K286" s="766"/>
    </row>
    <row r="287" spans="2:11" ht="12.75">
      <c r="B287" s="14"/>
      <c r="K287" s="766"/>
    </row>
    <row r="288" spans="2:11" ht="12.75">
      <c r="B288" s="14"/>
      <c r="K288" s="766"/>
    </row>
    <row r="289" spans="2:11" ht="12.75">
      <c r="B289" s="14"/>
      <c r="K289" s="766"/>
    </row>
    <row r="290" spans="2:11" ht="12.75">
      <c r="B290" s="14"/>
      <c r="K290" s="766"/>
    </row>
    <row r="291" spans="2:11" ht="12.75">
      <c r="B291" s="14"/>
      <c r="K291" s="766"/>
    </row>
    <row r="292" spans="2:11" ht="12.75">
      <c r="B292" s="14"/>
      <c r="K292" s="766"/>
    </row>
    <row r="293" spans="2:11" ht="12.75">
      <c r="B293" s="14"/>
      <c r="K293" s="766"/>
    </row>
    <row r="294" spans="2:11" ht="12.75">
      <c r="B294" s="14"/>
      <c r="K294" s="766"/>
    </row>
    <row r="295" spans="2:11" ht="12.75">
      <c r="B295" s="14"/>
      <c r="K295" s="766"/>
    </row>
    <row r="296" spans="2:11" ht="12.75">
      <c r="B296" s="14"/>
      <c r="K296" s="766"/>
    </row>
    <row r="297" spans="2:11" ht="12.75">
      <c r="B297" s="14"/>
      <c r="K297" s="766"/>
    </row>
    <row r="298" spans="2:11" ht="12.75">
      <c r="B298" s="14"/>
      <c r="K298" s="766"/>
    </row>
    <row r="299" spans="2:11" ht="12.75">
      <c r="B299" s="14"/>
      <c r="K299" s="766"/>
    </row>
    <row r="300" spans="2:11" ht="12.75">
      <c r="B300" s="14"/>
      <c r="K300" s="766"/>
    </row>
    <row r="301" spans="2:11" ht="12.75">
      <c r="B301" s="14"/>
      <c r="K301" s="766"/>
    </row>
    <row r="302" spans="2:11" ht="12.75">
      <c r="B302" s="14"/>
      <c r="K302" s="766"/>
    </row>
    <row r="303" spans="2:11" ht="12.75">
      <c r="B303" s="14"/>
      <c r="K303" s="766"/>
    </row>
    <row r="304" spans="2:11" ht="12.75">
      <c r="B304" s="14"/>
      <c r="K304" s="766"/>
    </row>
    <row r="305" spans="2:11" ht="12.75">
      <c r="B305" s="14"/>
      <c r="K305" s="766"/>
    </row>
    <row r="306" spans="2:11" ht="12.75">
      <c r="B306" s="14"/>
      <c r="K306" s="766"/>
    </row>
    <row r="307" spans="2:11" ht="12.75">
      <c r="B307" s="14"/>
      <c r="K307" s="766"/>
    </row>
    <row r="308" spans="2:11" ht="12.75">
      <c r="B308" s="14"/>
      <c r="K308" s="766"/>
    </row>
    <row r="309" ht="12.75">
      <c r="K309" s="766"/>
    </row>
    <row r="310" ht="12.75">
      <c r="K310" s="766"/>
    </row>
    <row r="311" ht="12.75">
      <c r="K311" s="766"/>
    </row>
    <row r="312" ht="12.75">
      <c r="K312" s="766"/>
    </row>
    <row r="313" ht="12.75">
      <c r="K313" s="766"/>
    </row>
    <row r="314" ht="12.75">
      <c r="K314" s="766"/>
    </row>
    <row r="315" ht="12.75">
      <c r="K315" s="766"/>
    </row>
    <row r="316" ht="12.75">
      <c r="K316" s="766"/>
    </row>
    <row r="317" ht="12.75">
      <c r="K317" s="766"/>
    </row>
    <row r="318" ht="12.75">
      <c r="K318" s="766"/>
    </row>
    <row r="319" ht="12.75">
      <c r="K319" s="766"/>
    </row>
    <row r="320" ht="12.75">
      <c r="K320" s="766"/>
    </row>
    <row r="321" ht="12.75">
      <c r="K321" s="766"/>
    </row>
    <row r="322" ht="12.75">
      <c r="K322" s="766"/>
    </row>
    <row r="323" ht="12.75">
      <c r="K323" s="766"/>
    </row>
    <row r="324" ht="12.75">
      <c r="K324" s="766"/>
    </row>
    <row r="325" ht="12.75">
      <c r="K325" s="766"/>
    </row>
    <row r="326" ht="12.75">
      <c r="K326" s="766"/>
    </row>
    <row r="327" ht="12.75">
      <c r="K327" s="766"/>
    </row>
    <row r="328" ht="12.75">
      <c r="K328" s="766"/>
    </row>
    <row r="329" ht="12.75">
      <c r="K329" s="766"/>
    </row>
    <row r="330" ht="12.75">
      <c r="K330" s="766"/>
    </row>
    <row r="331" ht="12.75">
      <c r="K331" s="766"/>
    </row>
    <row r="332" ht="12.75">
      <c r="K332" s="766"/>
    </row>
    <row r="333" ht="12.75">
      <c r="K333" s="766"/>
    </row>
    <row r="334" ht="12.75">
      <c r="K334" s="766"/>
    </row>
    <row r="335" ht="12.75">
      <c r="K335" s="766"/>
    </row>
    <row r="336" ht="12.75">
      <c r="K336" s="766"/>
    </row>
    <row r="337" ht="12.75">
      <c r="K337" s="766"/>
    </row>
    <row r="338" ht="12.75">
      <c r="K338" s="766"/>
    </row>
    <row r="339" ht="12.75">
      <c r="K339" s="766"/>
    </row>
    <row r="340" ht="12.75">
      <c r="K340" s="766"/>
    </row>
    <row r="341" ht="12.75">
      <c r="K341" s="766"/>
    </row>
    <row r="342" ht="12.75">
      <c r="K342" s="766"/>
    </row>
    <row r="343" ht="12.75">
      <c r="K343" s="766"/>
    </row>
    <row r="344" ht="12.75">
      <c r="K344" s="766"/>
    </row>
    <row r="345" ht="12.75">
      <c r="K345" s="766"/>
    </row>
    <row r="346" ht="12.75">
      <c r="K346" s="766"/>
    </row>
    <row r="347" ht="12.75">
      <c r="K347" s="766"/>
    </row>
    <row r="348" ht="12.75">
      <c r="K348" s="766"/>
    </row>
    <row r="349" ht="12.75">
      <c r="K349" s="766"/>
    </row>
    <row r="350" ht="12.75">
      <c r="K350" s="766"/>
    </row>
    <row r="351" ht="12.75">
      <c r="K351" s="766"/>
    </row>
    <row r="352" ht="12.75">
      <c r="K352" s="766"/>
    </row>
    <row r="353" ht="12.75">
      <c r="K353" s="766"/>
    </row>
    <row r="354" ht="12.75">
      <c r="K354" s="766"/>
    </row>
    <row r="355" ht="12.75">
      <c r="K355" s="766"/>
    </row>
    <row r="356" ht="12.75">
      <c r="K356" s="766"/>
    </row>
    <row r="357" ht="12.75">
      <c r="K357" s="766"/>
    </row>
    <row r="358" ht="12.75">
      <c r="K358" s="766"/>
    </row>
    <row r="359" ht="12.75">
      <c r="K359" s="766"/>
    </row>
    <row r="360" ht="12.75">
      <c r="K360" s="766"/>
    </row>
    <row r="361" ht="12.75">
      <c r="K361" s="766"/>
    </row>
    <row r="362" ht="12.75">
      <c r="K362" s="766"/>
    </row>
    <row r="363" ht="12.75">
      <c r="K363" s="766"/>
    </row>
    <row r="364" ht="12.75">
      <c r="K364" s="766"/>
    </row>
    <row r="365" ht="12.75">
      <c r="K365" s="766"/>
    </row>
    <row r="366" ht="12.75">
      <c r="K366" s="766"/>
    </row>
    <row r="367" ht="12.75">
      <c r="K367" s="766"/>
    </row>
    <row r="368" ht="12.75">
      <c r="K368" s="766"/>
    </row>
    <row r="369" ht="12.75">
      <c r="K369" s="766"/>
    </row>
    <row r="370" ht="12.75">
      <c r="K370" s="766"/>
    </row>
    <row r="371" ht="12.75">
      <c r="K371" s="766"/>
    </row>
    <row r="372" ht="12.75">
      <c r="K372" s="766"/>
    </row>
    <row r="373" ht="12.75">
      <c r="K373" s="766"/>
    </row>
    <row r="374" ht="12.75">
      <c r="K374" s="766"/>
    </row>
    <row r="375" ht="12.75">
      <c r="K375" s="766"/>
    </row>
    <row r="376" ht="12.75">
      <c r="K376" s="766"/>
    </row>
    <row r="377" ht="12.75">
      <c r="K377" s="766"/>
    </row>
    <row r="378" ht="12.75">
      <c r="K378" s="766"/>
    </row>
    <row r="379" ht="12.75">
      <c r="K379" s="766"/>
    </row>
    <row r="380" ht="12.75">
      <c r="K380" s="766"/>
    </row>
    <row r="381" ht="12.75">
      <c r="K381" s="766"/>
    </row>
    <row r="382" ht="12.75">
      <c r="K382" s="766"/>
    </row>
    <row r="383" ht="12.75">
      <c r="K383" s="766"/>
    </row>
    <row r="384" ht="12.75">
      <c r="K384" s="766"/>
    </row>
    <row r="385" ht="12.75">
      <c r="K385" s="766"/>
    </row>
    <row r="386" ht="12.75">
      <c r="K386" s="766"/>
    </row>
    <row r="387" ht="12.75">
      <c r="K387" s="766"/>
    </row>
    <row r="388" ht="12.75">
      <c r="K388" s="766"/>
    </row>
    <row r="389" ht="12.75">
      <c r="K389" s="766"/>
    </row>
    <row r="390" ht="12.75">
      <c r="K390" s="766"/>
    </row>
    <row r="391" ht="12.75">
      <c r="K391" s="766"/>
    </row>
    <row r="392" ht="12.75">
      <c r="K392" s="766"/>
    </row>
    <row r="393" ht="12.75">
      <c r="K393" s="766"/>
    </row>
    <row r="394" ht="12.75">
      <c r="K394" s="766"/>
    </row>
    <row r="395" ht="12.75">
      <c r="K395" s="766"/>
    </row>
    <row r="396" ht="12.75">
      <c r="K396" s="766"/>
    </row>
    <row r="397" ht="12.75">
      <c r="K397" s="766"/>
    </row>
    <row r="398" ht="12.75">
      <c r="K398" s="766"/>
    </row>
    <row r="399" ht="12.75">
      <c r="K399" s="766"/>
    </row>
    <row r="400" ht="12.75">
      <c r="K400" s="766"/>
    </row>
    <row r="401" ht="12.75">
      <c r="K401" s="766"/>
    </row>
    <row r="402" ht="12.75">
      <c r="K402" s="766"/>
    </row>
    <row r="403" ht="12.75">
      <c r="K403" s="766"/>
    </row>
    <row r="404" ht="12.75">
      <c r="K404" s="766"/>
    </row>
  </sheetData>
  <mergeCells count="111">
    <mergeCell ref="A173:B173"/>
    <mergeCell ref="A167:N167"/>
    <mergeCell ref="A169:N169"/>
    <mergeCell ref="A170:B170"/>
    <mergeCell ref="A172:N172"/>
    <mergeCell ref="A159:B159"/>
    <mergeCell ref="A161:N161"/>
    <mergeCell ref="A162:B162"/>
    <mergeCell ref="A163:A166"/>
    <mergeCell ref="C163:C166"/>
    <mergeCell ref="D163:D166"/>
    <mergeCell ref="A154:A157"/>
    <mergeCell ref="C154:C157"/>
    <mergeCell ref="D154:D157"/>
    <mergeCell ref="A158:N158"/>
    <mergeCell ref="A149:N149"/>
    <mergeCell ref="A150:B150"/>
    <mergeCell ref="A151:B151"/>
    <mergeCell ref="A153:N153"/>
    <mergeCell ref="A142:N142"/>
    <mergeCell ref="A143:B143"/>
    <mergeCell ref="A145:N145"/>
    <mergeCell ref="A147:N147"/>
    <mergeCell ref="A134:B134"/>
    <mergeCell ref="A136:N136"/>
    <mergeCell ref="A138:N138"/>
    <mergeCell ref="A140:N140"/>
    <mergeCell ref="A127:N127"/>
    <mergeCell ref="A129:N129"/>
    <mergeCell ref="A131:N131"/>
    <mergeCell ref="A133:N133"/>
    <mergeCell ref="A119:N119"/>
    <mergeCell ref="A121:N121"/>
    <mergeCell ref="A122:B122"/>
    <mergeCell ref="A124:N124"/>
    <mergeCell ref="A113:N113"/>
    <mergeCell ref="A115:N115"/>
    <mergeCell ref="A116:B116"/>
    <mergeCell ref="A117:B117"/>
    <mergeCell ref="A106:N106"/>
    <mergeCell ref="A108:N108"/>
    <mergeCell ref="A110:N110"/>
    <mergeCell ref="A111:B111"/>
    <mergeCell ref="A100:A103"/>
    <mergeCell ref="C100:C103"/>
    <mergeCell ref="D100:D103"/>
    <mergeCell ref="A104:N104"/>
    <mergeCell ref="A95:N95"/>
    <mergeCell ref="A96:B96"/>
    <mergeCell ref="A97:B97"/>
    <mergeCell ref="A99:N99"/>
    <mergeCell ref="A88:N88"/>
    <mergeCell ref="A89:B89"/>
    <mergeCell ref="A91:N91"/>
    <mergeCell ref="A93:N93"/>
    <mergeCell ref="A80:N80"/>
    <mergeCell ref="A82:N82"/>
    <mergeCell ref="A84:N84"/>
    <mergeCell ref="A86:N86"/>
    <mergeCell ref="A74:N74"/>
    <mergeCell ref="A75:B75"/>
    <mergeCell ref="A77:N77"/>
    <mergeCell ref="A78:B78"/>
    <mergeCell ref="A67:N67"/>
    <mergeCell ref="A69:N69"/>
    <mergeCell ref="A70:B70"/>
    <mergeCell ref="A72:N72"/>
    <mergeCell ref="A60:N60"/>
    <mergeCell ref="A61:B61"/>
    <mergeCell ref="A63:N63"/>
    <mergeCell ref="A65:N65"/>
    <mergeCell ref="A53:N53"/>
    <mergeCell ref="A55:N55"/>
    <mergeCell ref="A57:N57"/>
    <mergeCell ref="A58:B58"/>
    <mergeCell ref="A46:N46"/>
    <mergeCell ref="A47:A48"/>
    <mergeCell ref="A50:N50"/>
    <mergeCell ref="A51:B51"/>
    <mergeCell ref="A36:N36"/>
    <mergeCell ref="A37:B37"/>
    <mergeCell ref="A38:B38"/>
    <mergeCell ref="A39:A40"/>
    <mergeCell ref="A28:N28"/>
    <mergeCell ref="A30:N30"/>
    <mergeCell ref="A32:N32"/>
    <mergeCell ref="A34:N34"/>
    <mergeCell ref="A21:N21"/>
    <mergeCell ref="A22:B22"/>
    <mergeCell ref="A24:N24"/>
    <mergeCell ref="A26:N26"/>
    <mergeCell ref="A13:D13"/>
    <mergeCell ref="A15:N15"/>
    <mergeCell ref="A17:N17"/>
    <mergeCell ref="A19:N19"/>
    <mergeCell ref="M9:M11"/>
    <mergeCell ref="N9:N11"/>
    <mergeCell ref="F10:F11"/>
    <mergeCell ref="G10:L10"/>
    <mergeCell ref="I7:J7"/>
    <mergeCell ref="A8:H8"/>
    <mergeCell ref="A9:A11"/>
    <mergeCell ref="B9:B11"/>
    <mergeCell ref="C9:C11"/>
    <mergeCell ref="D9:D11"/>
    <mergeCell ref="E9:E11"/>
    <mergeCell ref="F9:L9"/>
    <mergeCell ref="A2:N2"/>
    <mergeCell ref="A3:N3"/>
    <mergeCell ref="A4:N4"/>
    <mergeCell ref="A5:N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R100"/>
  <sheetViews>
    <sheetView workbookViewId="0" topLeftCell="A1">
      <selection activeCell="Q18" sqref="Q18"/>
    </sheetView>
  </sheetViews>
  <sheetFormatPr defaultColWidth="9.00390625" defaultRowHeight="12.75"/>
  <cols>
    <col min="1" max="1" width="3.125" style="24" customWidth="1"/>
    <col min="2" max="2" width="4.125" style="24" customWidth="1"/>
    <col min="3" max="3" width="6.625" style="24" customWidth="1"/>
    <col min="4" max="4" width="7.625" style="24" customWidth="1"/>
    <col min="5" max="5" width="18.875" style="24" customWidth="1"/>
    <col min="6" max="6" width="25.25390625" style="24" customWidth="1"/>
    <col min="7" max="7" width="14.375" style="24" customWidth="1"/>
    <col min="8" max="8" width="8.125" style="902" customWidth="1"/>
    <col min="9" max="9" width="10.125" style="24" customWidth="1"/>
    <col min="10" max="11" width="9.875" style="24" customWidth="1"/>
    <col min="12" max="12" width="6.125" style="903" customWidth="1"/>
    <col min="13" max="13" width="9.875" style="24" customWidth="1"/>
    <col min="14" max="16384" width="9.125" style="24" customWidth="1"/>
  </cols>
  <sheetData>
    <row r="1" ht="12.75">
      <c r="N1" s="780" t="s">
        <v>60</v>
      </c>
    </row>
    <row r="2" ht="12.75">
      <c r="N2" s="904"/>
    </row>
    <row r="3" spans="1:14" ht="12.75" customHeight="1">
      <c r="A3" s="905"/>
      <c r="B3" s="905"/>
      <c r="C3" s="905"/>
      <c r="D3" s="905"/>
      <c r="E3" s="905"/>
      <c r="F3" s="905"/>
      <c r="G3" s="905"/>
      <c r="H3" s="906"/>
      <c r="J3" s="907"/>
      <c r="K3" s="907"/>
      <c r="L3" s="908"/>
      <c r="M3" s="907"/>
      <c r="N3" s="225"/>
    </row>
    <row r="4" spans="1:14" ht="12.75" customHeight="1">
      <c r="A4" s="905"/>
      <c r="B4" s="905"/>
      <c r="C4" s="905"/>
      <c r="D4" s="905"/>
      <c r="E4" s="905"/>
      <c r="F4" s="905"/>
      <c r="G4" s="905"/>
      <c r="H4" s="906"/>
      <c r="I4" s="907"/>
      <c r="J4" s="909"/>
      <c r="K4" s="909"/>
      <c r="L4" s="910"/>
      <c r="M4" s="909"/>
      <c r="N4" s="225"/>
    </row>
    <row r="5" spans="1:14" ht="15" customHeight="1">
      <c r="A5" s="226" t="s">
        <v>61</v>
      </c>
      <c r="B5" s="911"/>
      <c r="C5" s="911"/>
      <c r="D5" s="911"/>
      <c r="E5" s="911"/>
      <c r="F5" s="911"/>
      <c r="G5" s="911"/>
      <c r="H5" s="911"/>
      <c r="I5" s="911"/>
      <c r="J5" s="911"/>
      <c r="K5" s="911"/>
      <c r="L5" s="911"/>
      <c r="M5" s="911"/>
      <c r="N5" s="911"/>
    </row>
    <row r="6" spans="1:14" ht="12.75" customHeight="1">
      <c r="A6" s="226" t="s">
        <v>62</v>
      </c>
      <c r="B6" s="911"/>
      <c r="C6" s="911"/>
      <c r="D6" s="911"/>
      <c r="E6" s="911"/>
      <c r="F6" s="911"/>
      <c r="G6" s="911"/>
      <c r="H6" s="911"/>
      <c r="I6" s="911"/>
      <c r="J6" s="911"/>
      <c r="K6" s="911"/>
      <c r="L6" s="911"/>
      <c r="M6" s="911"/>
      <c r="N6" s="911"/>
    </row>
    <row r="7" spans="1:14" ht="12.75" customHeight="1">
      <c r="A7" s="457" t="s">
        <v>63</v>
      </c>
      <c r="B7" s="458"/>
      <c r="C7" s="458"/>
      <c r="D7" s="458"/>
      <c r="E7" s="458"/>
      <c r="F7" s="458"/>
      <c r="G7" s="458"/>
      <c r="H7" s="458"/>
      <c r="I7" s="458"/>
      <c r="J7" s="458"/>
      <c r="K7" s="458"/>
      <c r="L7" s="458"/>
      <c r="M7" s="458"/>
      <c r="N7" s="458"/>
    </row>
    <row r="8" spans="10:14" ht="12.75" customHeight="1" thickBot="1">
      <c r="J8" s="912"/>
      <c r="K8" s="912"/>
      <c r="L8" s="913"/>
      <c r="M8" s="912"/>
      <c r="N8" s="914" t="s">
        <v>1007</v>
      </c>
    </row>
    <row r="9" spans="1:14" ht="45" customHeight="1" thickTop="1">
      <c r="A9" s="915" t="s">
        <v>839</v>
      </c>
      <c r="B9" s="916" t="s">
        <v>840</v>
      </c>
      <c r="C9" s="916" t="s">
        <v>841</v>
      </c>
      <c r="D9" s="916" t="s">
        <v>842</v>
      </c>
      <c r="E9" s="916" t="s">
        <v>64</v>
      </c>
      <c r="F9" s="916" t="s">
        <v>65</v>
      </c>
      <c r="G9" s="916" t="s">
        <v>66</v>
      </c>
      <c r="H9" s="916" t="s">
        <v>67</v>
      </c>
      <c r="I9" s="916" t="s">
        <v>68</v>
      </c>
      <c r="J9" s="917" t="s">
        <v>69</v>
      </c>
      <c r="K9" s="918"/>
      <c r="L9" s="918"/>
      <c r="M9" s="918"/>
      <c r="N9" s="919"/>
    </row>
    <row r="10" spans="1:14" ht="21" customHeight="1">
      <c r="A10" s="920"/>
      <c r="B10" s="921"/>
      <c r="C10" s="921"/>
      <c r="D10" s="922"/>
      <c r="E10" s="921"/>
      <c r="F10" s="921"/>
      <c r="G10" s="921"/>
      <c r="H10" s="921"/>
      <c r="I10" s="921"/>
      <c r="J10" s="923">
        <v>2009</v>
      </c>
      <c r="K10" s="924"/>
      <c r="L10" s="925"/>
      <c r="M10" s="926">
        <v>2010</v>
      </c>
      <c r="N10" s="927">
        <v>2011</v>
      </c>
    </row>
    <row r="11" spans="1:14" ht="24.75" customHeight="1">
      <c r="A11" s="928"/>
      <c r="B11" s="929"/>
      <c r="C11" s="929"/>
      <c r="D11" s="930"/>
      <c r="E11" s="929"/>
      <c r="F11" s="929"/>
      <c r="G11" s="929"/>
      <c r="H11" s="929"/>
      <c r="I11" s="929"/>
      <c r="J11" s="931" t="s">
        <v>70</v>
      </c>
      <c r="K11" s="931" t="s">
        <v>1006</v>
      </c>
      <c r="L11" s="931" t="s">
        <v>71</v>
      </c>
      <c r="M11" s="932"/>
      <c r="N11" s="933"/>
    </row>
    <row r="12" spans="1:14" ht="14.25" customHeight="1">
      <c r="A12" s="934">
        <v>1</v>
      </c>
      <c r="B12" s="931">
        <v>2</v>
      </c>
      <c r="C12" s="931">
        <v>3</v>
      </c>
      <c r="D12" s="931">
        <v>4</v>
      </c>
      <c r="E12" s="931">
        <v>5</v>
      </c>
      <c r="F12" s="931">
        <v>6</v>
      </c>
      <c r="G12" s="931">
        <v>7</v>
      </c>
      <c r="H12" s="931">
        <v>8</v>
      </c>
      <c r="I12" s="931">
        <v>9</v>
      </c>
      <c r="J12" s="931">
        <v>10</v>
      </c>
      <c r="K12" s="931">
        <v>11</v>
      </c>
      <c r="L12" s="931">
        <v>12</v>
      </c>
      <c r="M12" s="931">
        <v>13</v>
      </c>
      <c r="N12" s="935">
        <v>14</v>
      </c>
    </row>
    <row r="13" spans="1:14" ht="43.5" customHeight="1">
      <c r="A13" s="936"/>
      <c r="B13" s="937">
        <v>600</v>
      </c>
      <c r="C13" s="938"/>
      <c r="D13" s="939"/>
      <c r="E13" s="940" t="s">
        <v>72</v>
      </c>
      <c r="F13" s="941" t="s">
        <v>73</v>
      </c>
      <c r="G13" s="942"/>
      <c r="H13" s="943"/>
      <c r="I13" s="944"/>
      <c r="J13" s="945"/>
      <c r="K13" s="946"/>
      <c r="L13" s="947"/>
      <c r="M13" s="948"/>
      <c r="N13" s="949"/>
    </row>
    <row r="14" spans="1:14" ht="42.75" customHeight="1">
      <c r="A14" s="936" t="s">
        <v>843</v>
      </c>
      <c r="B14" s="937"/>
      <c r="C14" s="938">
        <v>60016</v>
      </c>
      <c r="D14" s="939"/>
      <c r="E14" s="950" t="s">
        <v>74</v>
      </c>
      <c r="F14" s="951" t="s">
        <v>75</v>
      </c>
      <c r="G14" s="938" t="s">
        <v>739</v>
      </c>
      <c r="H14" s="952" t="s">
        <v>76</v>
      </c>
      <c r="I14" s="953">
        <v>2138140</v>
      </c>
      <c r="J14" s="954" t="s">
        <v>989</v>
      </c>
      <c r="K14" s="955" t="s">
        <v>989</v>
      </c>
      <c r="L14" s="955" t="s">
        <v>989</v>
      </c>
      <c r="M14" s="956" t="s">
        <v>989</v>
      </c>
      <c r="N14" s="957" t="s">
        <v>989</v>
      </c>
    </row>
    <row r="15" spans="1:14" ht="30.75" customHeight="1">
      <c r="A15" s="936"/>
      <c r="B15" s="937"/>
      <c r="C15" s="938"/>
      <c r="D15" s="595">
        <v>6050</v>
      </c>
      <c r="E15" s="950" t="s">
        <v>77</v>
      </c>
      <c r="F15" s="951" t="s">
        <v>78</v>
      </c>
      <c r="G15" s="958"/>
      <c r="H15" s="952"/>
      <c r="I15" s="959" t="s">
        <v>989</v>
      </c>
      <c r="J15" s="960">
        <v>1050000</v>
      </c>
      <c r="K15" s="955" t="s">
        <v>989</v>
      </c>
      <c r="L15" s="961" t="s">
        <v>989</v>
      </c>
      <c r="M15" s="956" t="s">
        <v>989</v>
      </c>
      <c r="N15" s="957" t="s">
        <v>989</v>
      </c>
    </row>
    <row r="16" spans="1:14" ht="30.75" customHeight="1">
      <c r="A16" s="936"/>
      <c r="B16" s="937"/>
      <c r="C16" s="938"/>
      <c r="D16" s="595">
        <v>6050</v>
      </c>
      <c r="E16" s="950" t="s">
        <v>79</v>
      </c>
      <c r="F16" s="951"/>
      <c r="G16" s="958"/>
      <c r="H16" s="952"/>
      <c r="I16" s="959" t="s">
        <v>989</v>
      </c>
      <c r="J16" s="960">
        <v>1050000</v>
      </c>
      <c r="K16" s="955" t="s">
        <v>989</v>
      </c>
      <c r="L16" s="961" t="s">
        <v>989</v>
      </c>
      <c r="M16" s="956" t="s">
        <v>989</v>
      </c>
      <c r="N16" s="957" t="s">
        <v>989</v>
      </c>
    </row>
    <row r="17" spans="1:14" ht="21.75" customHeight="1">
      <c r="A17" s="936"/>
      <c r="B17" s="937"/>
      <c r="C17" s="938"/>
      <c r="D17" s="962" t="s">
        <v>80</v>
      </c>
      <c r="E17" s="950"/>
      <c r="F17" s="951"/>
      <c r="G17" s="958"/>
      <c r="H17" s="952"/>
      <c r="I17" s="953">
        <v>2138140</v>
      </c>
      <c r="J17" s="960">
        <v>2100000</v>
      </c>
      <c r="K17" s="963">
        <v>1253500</v>
      </c>
      <c r="L17" s="961">
        <f>K17/J17*100</f>
        <v>59.6904761904762</v>
      </c>
      <c r="M17" s="956" t="s">
        <v>989</v>
      </c>
      <c r="N17" s="957" t="s">
        <v>989</v>
      </c>
    </row>
    <row r="18" spans="1:15" ht="21" customHeight="1">
      <c r="A18" s="964"/>
      <c r="B18" s="965">
        <v>630</v>
      </c>
      <c r="C18" s="966"/>
      <c r="D18" s="967"/>
      <c r="E18" s="968" t="s">
        <v>81</v>
      </c>
      <c r="F18" s="969" t="s">
        <v>82</v>
      </c>
      <c r="G18" s="970"/>
      <c r="H18" s="971"/>
      <c r="I18" s="972"/>
      <c r="J18" s="972"/>
      <c r="K18" s="973"/>
      <c r="L18" s="974"/>
      <c r="M18" s="973"/>
      <c r="N18" s="975"/>
      <c r="O18" s="976"/>
    </row>
    <row r="19" spans="1:14" ht="40.5" customHeight="1">
      <c r="A19" s="977" t="s">
        <v>964</v>
      </c>
      <c r="B19" s="978"/>
      <c r="C19" s="979">
        <v>63003</v>
      </c>
      <c r="D19" s="980"/>
      <c r="E19" s="958" t="s">
        <v>83</v>
      </c>
      <c r="F19" s="981"/>
      <c r="G19" s="982" t="s">
        <v>84</v>
      </c>
      <c r="H19" s="983"/>
      <c r="I19" s="984"/>
      <c r="J19" s="985"/>
      <c r="K19" s="986"/>
      <c r="L19" s="986"/>
      <c r="M19" s="987"/>
      <c r="N19" s="988"/>
    </row>
    <row r="20" spans="1:14" ht="69" customHeight="1">
      <c r="A20" s="989"/>
      <c r="B20" s="990"/>
      <c r="C20" s="991"/>
      <c r="D20" s="962"/>
      <c r="E20" s="992"/>
      <c r="F20" s="993" t="s">
        <v>85</v>
      </c>
      <c r="G20" s="994"/>
      <c r="H20" s="995"/>
      <c r="I20" s="996"/>
      <c r="J20" s="997"/>
      <c r="K20" s="998"/>
      <c r="L20" s="998"/>
      <c r="M20" s="999"/>
      <c r="N20" s="1000"/>
    </row>
    <row r="21" spans="1:14" ht="30" customHeight="1">
      <c r="A21" s="1001"/>
      <c r="B21" s="1002"/>
      <c r="C21" s="1003"/>
      <c r="D21" s="980"/>
      <c r="E21" s="958"/>
      <c r="F21" s="1004" t="s">
        <v>86</v>
      </c>
      <c r="G21" s="1005" t="s">
        <v>87</v>
      </c>
      <c r="H21" s="983"/>
      <c r="I21" s="984"/>
      <c r="J21" s="985"/>
      <c r="K21" s="986"/>
      <c r="L21" s="986"/>
      <c r="M21" s="987"/>
      <c r="N21" s="988"/>
    </row>
    <row r="22" spans="1:14" ht="23.25" customHeight="1">
      <c r="A22" s="1001"/>
      <c r="B22" s="1002"/>
      <c r="C22" s="1003"/>
      <c r="D22" s="980"/>
      <c r="E22" s="958"/>
      <c r="F22" s="1006" t="s">
        <v>88</v>
      </c>
      <c r="G22" s="982"/>
      <c r="H22" s="983"/>
      <c r="I22" s="984"/>
      <c r="J22" s="985"/>
      <c r="K22" s="986"/>
      <c r="L22" s="986"/>
      <c r="M22" s="987"/>
      <c r="N22" s="988"/>
    </row>
    <row r="23" spans="1:14" ht="20.25" customHeight="1">
      <c r="A23" s="1001"/>
      <c r="B23" s="1002"/>
      <c r="C23" s="1003"/>
      <c r="D23" s="980"/>
      <c r="E23" s="958"/>
      <c r="F23" s="1006"/>
      <c r="G23" s="1007"/>
      <c r="H23" s="983"/>
      <c r="I23" s="984"/>
      <c r="J23" s="985"/>
      <c r="K23" s="986"/>
      <c r="L23" s="986"/>
      <c r="M23" s="987"/>
      <c r="N23" s="988"/>
    </row>
    <row r="24" spans="1:14" ht="23.25" customHeight="1">
      <c r="A24" s="1001"/>
      <c r="B24" s="1002"/>
      <c r="C24" s="1003"/>
      <c r="D24" s="980"/>
      <c r="E24" s="958"/>
      <c r="F24" s="1006" t="s">
        <v>89</v>
      </c>
      <c r="G24" s="1007"/>
      <c r="H24" s="983"/>
      <c r="I24" s="984"/>
      <c r="J24" s="985"/>
      <c r="K24" s="986"/>
      <c r="L24" s="986"/>
      <c r="M24" s="987"/>
      <c r="N24" s="988"/>
    </row>
    <row r="25" spans="1:14" ht="13.5" customHeight="1">
      <c r="A25" s="1008"/>
      <c r="B25" s="1009"/>
      <c r="C25" s="1010"/>
      <c r="D25" s="980"/>
      <c r="E25" s="958"/>
      <c r="F25" s="1006"/>
      <c r="G25" s="1007"/>
      <c r="H25" s="983"/>
      <c r="I25" s="984"/>
      <c r="J25" s="985"/>
      <c r="K25" s="986"/>
      <c r="L25" s="986"/>
      <c r="M25" s="987"/>
      <c r="N25" s="988"/>
    </row>
    <row r="26" spans="1:14" ht="19.5" customHeight="1">
      <c r="A26" s="1011"/>
      <c r="B26" s="1009"/>
      <c r="C26" s="1010"/>
      <c r="D26" s="980">
        <v>6050</v>
      </c>
      <c r="E26" s="958" t="s">
        <v>90</v>
      </c>
      <c r="F26" s="958" t="s">
        <v>91</v>
      </c>
      <c r="G26" s="1012" t="s">
        <v>739</v>
      </c>
      <c r="H26" s="952">
        <v>2007</v>
      </c>
      <c r="I26" s="984">
        <v>1494</v>
      </c>
      <c r="J26" s="985" t="s">
        <v>989</v>
      </c>
      <c r="K26" s="986"/>
      <c r="L26" s="986"/>
      <c r="M26" s="987" t="s">
        <v>989</v>
      </c>
      <c r="N26" s="988" t="s">
        <v>989</v>
      </c>
    </row>
    <row r="27" spans="1:14" ht="26.25" customHeight="1">
      <c r="A27" s="1011"/>
      <c r="B27" s="1009"/>
      <c r="C27" s="1010"/>
      <c r="D27" s="980">
        <v>6050</v>
      </c>
      <c r="E27" s="958" t="s">
        <v>92</v>
      </c>
      <c r="F27" s="958" t="s">
        <v>93</v>
      </c>
      <c r="G27" s="1012" t="s">
        <v>739</v>
      </c>
      <c r="H27" s="952" t="s">
        <v>94</v>
      </c>
      <c r="I27" s="984">
        <v>40870</v>
      </c>
      <c r="J27" s="1013">
        <v>40870</v>
      </c>
      <c r="K27" s="1014">
        <v>0</v>
      </c>
      <c r="L27" s="961">
        <f>K27/J27*100</f>
        <v>0</v>
      </c>
      <c r="M27" s="987" t="s">
        <v>989</v>
      </c>
      <c r="N27" s="988" t="s">
        <v>989</v>
      </c>
    </row>
    <row r="28" spans="1:14" ht="30" customHeight="1">
      <c r="A28" s="1001"/>
      <c r="B28" s="1002"/>
      <c r="C28" s="1003"/>
      <c r="D28" s="980">
        <v>6619</v>
      </c>
      <c r="E28" s="958" t="s">
        <v>95</v>
      </c>
      <c r="F28" s="958" t="s">
        <v>704</v>
      </c>
      <c r="G28" s="1005" t="s">
        <v>84</v>
      </c>
      <c r="H28" s="952" t="s">
        <v>96</v>
      </c>
      <c r="I28" s="357"/>
      <c r="J28" s="985" t="s">
        <v>989</v>
      </c>
      <c r="K28" s="986"/>
      <c r="L28" s="986"/>
      <c r="M28" s="955" t="s">
        <v>989</v>
      </c>
      <c r="N28" s="1015" t="s">
        <v>989</v>
      </c>
    </row>
    <row r="29" spans="1:14" ht="67.5" customHeight="1">
      <c r="A29" s="1001"/>
      <c r="B29" s="1002"/>
      <c r="C29" s="1003"/>
      <c r="D29" s="980"/>
      <c r="E29" s="958"/>
      <c r="F29" s="1004" t="s">
        <v>97</v>
      </c>
      <c r="G29" s="1007"/>
      <c r="H29" s="983"/>
      <c r="I29" s="984"/>
      <c r="J29" s="1013"/>
      <c r="K29" s="1016"/>
      <c r="L29" s="985"/>
      <c r="N29" s="1015"/>
    </row>
    <row r="30" spans="1:14" ht="20.25" customHeight="1">
      <c r="A30" s="1001"/>
      <c r="B30" s="1002"/>
      <c r="C30" s="1003"/>
      <c r="D30" s="980"/>
      <c r="E30" s="958"/>
      <c r="F30" s="958" t="s">
        <v>98</v>
      </c>
      <c r="G30" s="1007"/>
      <c r="H30" s="983"/>
      <c r="I30" s="984">
        <v>10000</v>
      </c>
      <c r="J30" s="963">
        <v>10000</v>
      </c>
      <c r="K30" s="963">
        <v>0</v>
      </c>
      <c r="L30" s="961">
        <f>K30/J30*100</f>
        <v>0</v>
      </c>
      <c r="M30" s="955" t="s">
        <v>989</v>
      </c>
      <c r="N30" s="1015" t="s">
        <v>989</v>
      </c>
    </row>
    <row r="31" spans="1:14" ht="27.75" customHeight="1">
      <c r="A31" s="1001"/>
      <c r="B31" s="1002"/>
      <c r="C31" s="1003"/>
      <c r="D31" s="980"/>
      <c r="E31" s="958"/>
      <c r="F31" s="958" t="s">
        <v>99</v>
      </c>
      <c r="G31" s="1007"/>
      <c r="H31" s="983"/>
      <c r="I31" s="984">
        <v>173298</v>
      </c>
      <c r="J31" s="963">
        <v>75000</v>
      </c>
      <c r="K31" s="963">
        <v>0</v>
      </c>
      <c r="L31" s="961">
        <f>K31/J31*100</f>
        <v>0</v>
      </c>
      <c r="M31" s="963">
        <v>98298</v>
      </c>
      <c r="N31" s="1015" t="s">
        <v>989</v>
      </c>
    </row>
    <row r="32" spans="1:14" ht="26.25" customHeight="1">
      <c r="A32" s="1017"/>
      <c r="B32" s="991"/>
      <c r="C32" s="1018"/>
      <c r="D32" s="962" t="s">
        <v>80</v>
      </c>
      <c r="E32" s="992"/>
      <c r="F32" s="992"/>
      <c r="G32" s="994"/>
      <c r="H32" s="995"/>
      <c r="I32" s="996">
        <v>225662</v>
      </c>
      <c r="J32" s="1019">
        <v>125870</v>
      </c>
      <c r="K32" s="1019">
        <v>0</v>
      </c>
      <c r="L32" s="1020">
        <f>K32/J32*100</f>
        <v>0</v>
      </c>
      <c r="M32" s="1019">
        <v>98298</v>
      </c>
      <c r="N32" s="1021" t="s">
        <v>989</v>
      </c>
    </row>
    <row r="33" spans="1:14" ht="114.75" customHeight="1">
      <c r="A33" s="977" t="s">
        <v>845</v>
      </c>
      <c r="B33" s="1003"/>
      <c r="C33" s="1022"/>
      <c r="D33" s="980"/>
      <c r="E33" s="958"/>
      <c r="F33" s="958" t="s">
        <v>100</v>
      </c>
      <c r="G33" s="1005" t="s">
        <v>101</v>
      </c>
      <c r="H33" s="983"/>
      <c r="I33" s="984"/>
      <c r="J33" s="1013"/>
      <c r="K33" s="1014"/>
      <c r="L33" s="986"/>
      <c r="M33" s="963"/>
      <c r="N33" s="1023"/>
    </row>
    <row r="34" spans="1:14" ht="27.75" customHeight="1">
      <c r="A34" s="1001"/>
      <c r="B34" s="1002"/>
      <c r="C34" s="1003"/>
      <c r="D34" s="980"/>
      <c r="E34" s="958"/>
      <c r="F34" s="958" t="s">
        <v>102</v>
      </c>
      <c r="G34" s="1007"/>
      <c r="H34" s="983" t="s">
        <v>103</v>
      </c>
      <c r="I34" s="984"/>
      <c r="J34" s="1013"/>
      <c r="K34" s="1014"/>
      <c r="L34" s="986"/>
      <c r="M34" s="955"/>
      <c r="N34" s="1015"/>
    </row>
    <row r="35" spans="1:14" ht="76.5" customHeight="1">
      <c r="A35" s="1001"/>
      <c r="B35" s="1002"/>
      <c r="C35" s="1003"/>
      <c r="D35" s="980">
        <v>6619</v>
      </c>
      <c r="E35" s="958" t="s">
        <v>104</v>
      </c>
      <c r="F35" s="958" t="s">
        <v>105</v>
      </c>
      <c r="G35" s="1007"/>
      <c r="H35" s="1024"/>
      <c r="I35" s="984">
        <v>56078</v>
      </c>
      <c r="J35" s="955">
        <v>56078</v>
      </c>
      <c r="K35" s="963">
        <v>0</v>
      </c>
      <c r="L35" s="961">
        <f>K35/J35*100</f>
        <v>0</v>
      </c>
      <c r="M35" s="955" t="s">
        <v>989</v>
      </c>
      <c r="N35" s="1015" t="s">
        <v>989</v>
      </c>
    </row>
    <row r="36" spans="1:14" ht="33.75" customHeight="1">
      <c r="A36" s="1025"/>
      <c r="B36" s="990"/>
      <c r="C36" s="991"/>
      <c r="D36" s="1026" t="s">
        <v>106</v>
      </c>
      <c r="E36" s="1027" t="s">
        <v>107</v>
      </c>
      <c r="F36" s="1027"/>
      <c r="G36" s="1028"/>
      <c r="H36" s="1029"/>
      <c r="I36" s="1030">
        <v>281740</v>
      </c>
      <c r="J36" s="1031">
        <v>181948</v>
      </c>
      <c r="K36" s="1031">
        <v>0</v>
      </c>
      <c r="L36" s="1032">
        <f>K36/J36*100</f>
        <v>0</v>
      </c>
      <c r="M36" s="1031">
        <v>98298</v>
      </c>
      <c r="N36" s="1033" t="s">
        <v>989</v>
      </c>
    </row>
    <row r="37" spans="1:14" ht="34.5" customHeight="1">
      <c r="A37" s="1034" t="s">
        <v>853</v>
      </c>
      <c r="B37" s="967">
        <v>700</v>
      </c>
      <c r="C37" s="1035">
        <v>70001</v>
      </c>
      <c r="D37" s="1036"/>
      <c r="E37" s="1037" t="s">
        <v>108</v>
      </c>
      <c r="F37" s="1038" t="s">
        <v>109</v>
      </c>
      <c r="G37" s="1039"/>
      <c r="H37" s="1040"/>
      <c r="I37" s="1041"/>
      <c r="J37" s="1042"/>
      <c r="K37" s="1043"/>
      <c r="L37" s="1044"/>
      <c r="M37" s="1045"/>
      <c r="N37" s="1046"/>
    </row>
    <row r="38" spans="1:14" ht="31.5" customHeight="1">
      <c r="A38" s="977"/>
      <c r="B38" s="978"/>
      <c r="C38" s="979"/>
      <c r="D38" s="980">
        <v>6050</v>
      </c>
      <c r="E38" s="958" t="s">
        <v>110</v>
      </c>
      <c r="F38" s="1047"/>
      <c r="G38" s="1007" t="s">
        <v>739</v>
      </c>
      <c r="H38" s="952" t="s">
        <v>563</v>
      </c>
      <c r="I38" s="984">
        <v>1528040</v>
      </c>
      <c r="J38" s="963">
        <v>289000</v>
      </c>
      <c r="K38" s="963">
        <v>244</v>
      </c>
      <c r="L38" s="961">
        <f>K38/J38*100</f>
        <v>0.08442906574394464</v>
      </c>
      <c r="M38" s="955" t="s">
        <v>989</v>
      </c>
      <c r="N38" s="1015" t="s">
        <v>989</v>
      </c>
    </row>
    <row r="39" spans="1:14" ht="23.25" customHeight="1">
      <c r="A39" s="1001"/>
      <c r="B39" s="1002"/>
      <c r="C39" s="1003"/>
      <c r="D39" s="980"/>
      <c r="E39" s="958" t="s">
        <v>111</v>
      </c>
      <c r="F39" s="1047"/>
      <c r="G39" s="1007"/>
      <c r="H39" s="983"/>
      <c r="I39" s="984">
        <v>300000</v>
      </c>
      <c r="J39" s="955" t="s">
        <v>989</v>
      </c>
      <c r="K39" s="955" t="s">
        <v>989</v>
      </c>
      <c r="L39" s="955" t="s">
        <v>989</v>
      </c>
      <c r="M39" s="955" t="s">
        <v>989</v>
      </c>
      <c r="N39" s="1015" t="s">
        <v>989</v>
      </c>
    </row>
    <row r="40" spans="1:14" ht="23.25" customHeight="1">
      <c r="A40" s="1025"/>
      <c r="B40" s="990"/>
      <c r="C40" s="991"/>
      <c r="D40" s="962" t="s">
        <v>80</v>
      </c>
      <c r="E40" s="992"/>
      <c r="F40" s="993"/>
      <c r="G40" s="994"/>
      <c r="H40" s="995"/>
      <c r="I40" s="996">
        <v>1828040</v>
      </c>
      <c r="J40" s="1019">
        <v>289000</v>
      </c>
      <c r="K40" s="1019">
        <v>244</v>
      </c>
      <c r="L40" s="1020">
        <f>K40/J40*100</f>
        <v>0.08442906574394464</v>
      </c>
      <c r="M40" s="1048" t="s">
        <v>989</v>
      </c>
      <c r="N40" s="1021" t="s">
        <v>989</v>
      </c>
    </row>
    <row r="41" spans="1:18" s="23" customFormat="1" ht="81" customHeight="1">
      <c r="A41" s="977" t="s">
        <v>854</v>
      </c>
      <c r="B41" s="1049">
        <v>750</v>
      </c>
      <c r="C41" s="979"/>
      <c r="D41" s="1050"/>
      <c r="E41" s="1051" t="s">
        <v>112</v>
      </c>
      <c r="F41" s="951" t="s">
        <v>113</v>
      </c>
      <c r="G41" s="1052" t="s">
        <v>739</v>
      </c>
      <c r="H41" s="952" t="s">
        <v>114</v>
      </c>
      <c r="I41" s="1053"/>
      <c r="J41" s="1054"/>
      <c r="K41" s="1055"/>
      <c r="L41" s="1056"/>
      <c r="M41" s="1057"/>
      <c r="N41" s="1058"/>
      <c r="O41" s="24"/>
      <c r="P41" s="24"/>
      <c r="Q41" s="24"/>
      <c r="R41" s="24"/>
    </row>
    <row r="42" spans="1:18" s="23" customFormat="1" ht="36.75" customHeight="1">
      <c r="A42" s="1059"/>
      <c r="B42" s="1060"/>
      <c r="C42" s="979">
        <v>75023</v>
      </c>
      <c r="D42" s="1050"/>
      <c r="E42" s="1061" t="s">
        <v>115</v>
      </c>
      <c r="F42" s="958" t="s">
        <v>116</v>
      </c>
      <c r="G42" s="1062"/>
      <c r="H42" s="952">
        <v>2007</v>
      </c>
      <c r="I42" s="1063">
        <v>39632</v>
      </c>
      <c r="J42" s="1064" t="s">
        <v>989</v>
      </c>
      <c r="K42" s="1064"/>
      <c r="L42" s="1064"/>
      <c r="M42" s="1064" t="s">
        <v>989</v>
      </c>
      <c r="N42" s="1065" t="s">
        <v>989</v>
      </c>
      <c r="O42" s="24"/>
      <c r="P42" s="24"/>
      <c r="Q42" s="24"/>
      <c r="R42" s="24"/>
    </row>
    <row r="43" spans="1:18" s="23" customFormat="1" ht="27.75" customHeight="1">
      <c r="A43" s="1059"/>
      <c r="B43" s="1060"/>
      <c r="C43" s="1060"/>
      <c r="D43" s="980">
        <v>6050</v>
      </c>
      <c r="E43" s="1061" t="s">
        <v>117</v>
      </c>
      <c r="F43" s="958" t="s">
        <v>118</v>
      </c>
      <c r="G43" s="1062"/>
      <c r="H43" s="952">
        <v>2008</v>
      </c>
      <c r="I43" s="1066">
        <v>85</v>
      </c>
      <c r="J43" s="1067" t="s">
        <v>989</v>
      </c>
      <c r="K43" s="1067"/>
      <c r="L43" s="1067"/>
      <c r="M43" s="1067" t="s">
        <v>989</v>
      </c>
      <c r="N43" s="1068" t="s">
        <v>989</v>
      </c>
      <c r="O43" s="24"/>
      <c r="P43" s="24"/>
      <c r="Q43" s="24"/>
      <c r="R43" s="24"/>
    </row>
    <row r="44" spans="1:18" s="23" customFormat="1" ht="24" customHeight="1">
      <c r="A44" s="1059"/>
      <c r="B44" s="1060"/>
      <c r="C44" s="1060"/>
      <c r="D44" s="980"/>
      <c r="E44" s="1061"/>
      <c r="F44" s="958" t="s">
        <v>119</v>
      </c>
      <c r="G44" s="1062"/>
      <c r="H44" s="952">
        <v>2009</v>
      </c>
      <c r="I44" s="1053"/>
      <c r="J44" s="1069"/>
      <c r="K44" s="1069"/>
      <c r="L44" s="1057"/>
      <c r="M44" s="1069"/>
      <c r="N44" s="1070"/>
      <c r="O44" s="24"/>
      <c r="P44" s="24"/>
      <c r="Q44" s="24"/>
      <c r="R44" s="24"/>
    </row>
    <row r="45" spans="1:18" s="23" customFormat="1" ht="26.25" customHeight="1">
      <c r="A45" s="1059"/>
      <c r="B45" s="1060"/>
      <c r="C45" s="1060"/>
      <c r="D45" s="980">
        <v>6050</v>
      </c>
      <c r="E45" s="950" t="s">
        <v>120</v>
      </c>
      <c r="F45" s="950"/>
      <c r="G45" s="1062"/>
      <c r="H45" s="952"/>
      <c r="I45" s="1063">
        <v>1176592</v>
      </c>
      <c r="J45" s="1071">
        <v>1176592</v>
      </c>
      <c r="K45" s="1071">
        <v>0</v>
      </c>
      <c r="L45" s="961">
        <f>K45/J45*100</f>
        <v>0</v>
      </c>
      <c r="M45" s="1064" t="s">
        <v>989</v>
      </c>
      <c r="N45" s="1065" t="s">
        <v>989</v>
      </c>
      <c r="O45" s="24"/>
      <c r="P45" s="24"/>
      <c r="Q45" s="24"/>
      <c r="R45" s="24"/>
    </row>
    <row r="46" spans="1:18" s="23" customFormat="1" ht="26.25" customHeight="1">
      <c r="A46" s="1017"/>
      <c r="B46" s="1072"/>
      <c r="C46" s="1072"/>
      <c r="D46" s="962" t="s">
        <v>80</v>
      </c>
      <c r="E46" s="1073"/>
      <c r="F46" s="1074"/>
      <c r="G46" s="1075"/>
      <c r="H46" s="1076"/>
      <c r="I46" s="1077">
        <v>1216309</v>
      </c>
      <c r="J46" s="1078">
        <v>1176592</v>
      </c>
      <c r="K46" s="1078">
        <v>0</v>
      </c>
      <c r="L46" s="1020">
        <f>K46/J46*100</f>
        <v>0</v>
      </c>
      <c r="M46" s="1079" t="s">
        <v>989</v>
      </c>
      <c r="N46" s="1080" t="s">
        <v>989</v>
      </c>
      <c r="O46" s="24"/>
      <c r="P46" s="24"/>
      <c r="Q46" s="24"/>
      <c r="R46" s="24"/>
    </row>
    <row r="47" spans="1:18" s="23" customFormat="1" ht="27.75" customHeight="1">
      <c r="A47" s="977" t="s">
        <v>855</v>
      </c>
      <c r="B47" s="1081">
        <v>801</v>
      </c>
      <c r="C47" s="979"/>
      <c r="D47" s="1082"/>
      <c r="E47" s="1083" t="s">
        <v>121</v>
      </c>
      <c r="F47" s="1084" t="s">
        <v>122</v>
      </c>
      <c r="G47" s="1052" t="s">
        <v>739</v>
      </c>
      <c r="H47" s="1085" t="s">
        <v>123</v>
      </c>
      <c r="I47" s="1063"/>
      <c r="J47" s="1086"/>
      <c r="K47" s="1087"/>
      <c r="L47" s="1088"/>
      <c r="M47" s="987"/>
      <c r="N47" s="988"/>
      <c r="O47" s="24"/>
      <c r="P47" s="24"/>
      <c r="Q47" s="24"/>
      <c r="R47" s="24"/>
    </row>
    <row r="48" spans="1:18" s="23" customFormat="1" ht="48" customHeight="1">
      <c r="A48" s="1059"/>
      <c r="B48" s="979"/>
      <c r="C48" s="979">
        <v>80101</v>
      </c>
      <c r="D48" s="1082"/>
      <c r="E48" s="1089" t="s">
        <v>124</v>
      </c>
      <c r="F48" s="1090" t="s">
        <v>125</v>
      </c>
      <c r="G48" s="1091"/>
      <c r="H48" s="1085"/>
      <c r="I48" s="1063"/>
      <c r="J48" s="1086"/>
      <c r="K48" s="1087"/>
      <c r="L48" s="1088"/>
      <c r="M48" s="987"/>
      <c r="N48" s="988"/>
      <c r="O48" s="24"/>
      <c r="P48" s="24"/>
      <c r="Q48" s="24"/>
      <c r="R48" s="24"/>
    </row>
    <row r="49" spans="1:18" s="23" customFormat="1" ht="25.5" customHeight="1">
      <c r="A49" s="977"/>
      <c r="B49" s="979"/>
      <c r="C49" s="979"/>
      <c r="D49" s="1050">
        <v>6050</v>
      </c>
      <c r="E49" s="950" t="s">
        <v>92</v>
      </c>
      <c r="F49" s="1092" t="s">
        <v>126</v>
      </c>
      <c r="G49" s="1093"/>
      <c r="H49" s="1085" t="s">
        <v>127</v>
      </c>
      <c r="I49" s="1094">
        <v>25498</v>
      </c>
      <c r="J49" s="955" t="s">
        <v>989</v>
      </c>
      <c r="K49" s="955" t="s">
        <v>989</v>
      </c>
      <c r="L49" s="955" t="s">
        <v>989</v>
      </c>
      <c r="M49" s="955" t="s">
        <v>989</v>
      </c>
      <c r="N49" s="1015" t="s">
        <v>989</v>
      </c>
      <c r="O49" s="24"/>
      <c r="P49" s="24"/>
      <c r="Q49" s="24"/>
      <c r="R49" s="24"/>
    </row>
    <row r="50" spans="1:18" s="23" customFormat="1" ht="27" customHeight="1">
      <c r="A50" s="1095"/>
      <c r="B50" s="1096"/>
      <c r="C50" s="1096"/>
      <c r="D50" s="1050">
        <v>6059</v>
      </c>
      <c r="E50" s="1089" t="s">
        <v>117</v>
      </c>
      <c r="F50" s="1092" t="s">
        <v>128</v>
      </c>
      <c r="G50" s="1093"/>
      <c r="H50" s="1085">
        <v>2008</v>
      </c>
      <c r="I50" s="1094">
        <v>15339</v>
      </c>
      <c r="J50" s="987" t="s">
        <v>989</v>
      </c>
      <c r="K50" s="987" t="s">
        <v>989</v>
      </c>
      <c r="L50" s="987" t="s">
        <v>989</v>
      </c>
      <c r="M50" s="987" t="s">
        <v>989</v>
      </c>
      <c r="N50" s="988" t="s">
        <v>989</v>
      </c>
      <c r="O50" s="24"/>
      <c r="P50" s="24"/>
      <c r="Q50" s="24"/>
      <c r="R50" s="24"/>
    </row>
    <row r="51" spans="1:18" s="23" customFormat="1" ht="21" customHeight="1">
      <c r="A51" s="1095"/>
      <c r="B51" s="1096"/>
      <c r="C51" s="1096"/>
      <c r="D51" s="1050">
        <v>6058</v>
      </c>
      <c r="E51" s="950" t="s">
        <v>129</v>
      </c>
      <c r="F51" s="1092" t="s">
        <v>119</v>
      </c>
      <c r="G51" s="1093"/>
      <c r="H51" s="1085" t="s">
        <v>96</v>
      </c>
      <c r="I51" s="1094">
        <v>1745432</v>
      </c>
      <c r="J51" s="963">
        <v>608088</v>
      </c>
      <c r="K51" s="963">
        <v>0</v>
      </c>
      <c r="L51" s="961">
        <f>K51/J51*100</f>
        <v>0</v>
      </c>
      <c r="M51" s="963">
        <v>1137344</v>
      </c>
      <c r="N51" s="988" t="s">
        <v>989</v>
      </c>
      <c r="O51" s="24"/>
      <c r="P51" s="24"/>
      <c r="Q51" s="24"/>
      <c r="R51" s="24"/>
    </row>
    <row r="52" spans="1:18" s="23" customFormat="1" ht="19.5" customHeight="1">
      <c r="A52" s="1095"/>
      <c r="B52" s="1096"/>
      <c r="C52" s="1096"/>
      <c r="D52" s="1050">
        <v>6059</v>
      </c>
      <c r="E52" s="950" t="s">
        <v>130</v>
      </c>
      <c r="F52" s="1092"/>
      <c r="G52" s="1093"/>
      <c r="H52" s="1085"/>
      <c r="I52" s="1094">
        <v>748042</v>
      </c>
      <c r="J52" s="963">
        <v>260609</v>
      </c>
      <c r="K52" s="963">
        <v>5567</v>
      </c>
      <c r="L52" s="961">
        <f>K52/J52*100</f>
        <v>2.1361503248161036</v>
      </c>
      <c r="M52" s="963">
        <v>487433</v>
      </c>
      <c r="N52" s="1015" t="s">
        <v>989</v>
      </c>
      <c r="O52" s="110"/>
      <c r="P52" s="24"/>
      <c r="Q52" s="24"/>
      <c r="R52" s="24"/>
    </row>
    <row r="53" spans="1:18" s="23" customFormat="1" ht="24" customHeight="1">
      <c r="A53" s="1097"/>
      <c r="B53" s="1098"/>
      <c r="C53" s="1098"/>
      <c r="D53" s="930" t="s">
        <v>80</v>
      </c>
      <c r="E53" s="1074"/>
      <c r="F53" s="1099"/>
      <c r="G53" s="1100"/>
      <c r="H53" s="1101"/>
      <c r="I53" s="1102">
        <v>2534311</v>
      </c>
      <c r="J53" s="1019">
        <v>868697</v>
      </c>
      <c r="K53" s="1019">
        <v>5567</v>
      </c>
      <c r="L53" s="1020">
        <f>K53/J53*100</f>
        <v>0.6408448515420221</v>
      </c>
      <c r="M53" s="1019">
        <v>1624777</v>
      </c>
      <c r="N53" s="1021" t="s">
        <v>989</v>
      </c>
      <c r="O53" s="110"/>
      <c r="P53" s="24"/>
      <c r="Q53" s="24"/>
      <c r="R53" s="24"/>
    </row>
    <row r="54" spans="1:18" s="23" customFormat="1" ht="23.25" customHeight="1">
      <c r="A54" s="1034" t="s">
        <v>965</v>
      </c>
      <c r="B54" s="1103"/>
      <c r="C54" s="1104"/>
      <c r="D54" s="1105"/>
      <c r="E54" s="1106"/>
      <c r="F54" s="1107" t="s">
        <v>131</v>
      </c>
      <c r="G54" s="1108"/>
      <c r="H54" s="1109"/>
      <c r="I54" s="1110"/>
      <c r="J54" s="1111"/>
      <c r="K54" s="1112"/>
      <c r="L54" s="1113"/>
      <c r="M54" s="1114"/>
      <c r="N54" s="1115"/>
      <c r="O54" s="24"/>
      <c r="P54" s="24"/>
      <c r="Q54" s="24"/>
      <c r="R54" s="24"/>
    </row>
    <row r="55" spans="1:18" s="23" customFormat="1" ht="24" customHeight="1">
      <c r="A55" s="1059"/>
      <c r="B55" s="1060"/>
      <c r="C55" s="979">
        <v>80110</v>
      </c>
      <c r="D55" s="1050"/>
      <c r="E55" s="1116" t="s">
        <v>132</v>
      </c>
      <c r="F55" s="1047"/>
      <c r="G55" s="1117" t="s">
        <v>739</v>
      </c>
      <c r="H55" s="952" t="s">
        <v>133</v>
      </c>
      <c r="I55" s="1118"/>
      <c r="J55" s="1119"/>
      <c r="K55" s="1120"/>
      <c r="L55" s="1113"/>
      <c r="M55" s="1121"/>
      <c r="N55" s="1122"/>
      <c r="O55" s="24"/>
      <c r="P55" s="24"/>
      <c r="Q55" s="24"/>
      <c r="R55" s="24"/>
    </row>
    <row r="56" spans="1:18" s="23" customFormat="1" ht="18" customHeight="1">
      <c r="A56" s="1059"/>
      <c r="B56" s="1060"/>
      <c r="C56" s="1060"/>
      <c r="D56" s="1050"/>
      <c r="E56" s="1123"/>
      <c r="F56" s="1047"/>
      <c r="G56" s="1117"/>
      <c r="H56" s="952"/>
      <c r="I56" s="1118"/>
      <c r="J56" s="1119"/>
      <c r="K56" s="1120"/>
      <c r="L56" s="1113"/>
      <c r="M56" s="1121"/>
      <c r="N56" s="1122"/>
      <c r="O56" s="24"/>
      <c r="P56" s="24"/>
      <c r="Q56" s="24"/>
      <c r="R56" s="24"/>
    </row>
    <row r="57" spans="1:18" s="23" customFormat="1" ht="24" customHeight="1">
      <c r="A57" s="1059"/>
      <c r="B57" s="1060"/>
      <c r="C57" s="1060"/>
      <c r="D57" s="1050">
        <v>6050</v>
      </c>
      <c r="E57" s="1123" t="s">
        <v>117</v>
      </c>
      <c r="F57" s="1124" t="s">
        <v>134</v>
      </c>
      <c r="G57" s="1117"/>
      <c r="H57" s="952">
        <v>2006</v>
      </c>
      <c r="I57" s="1125">
        <v>34501</v>
      </c>
      <c r="J57" s="1126" t="s">
        <v>989</v>
      </c>
      <c r="K57" s="1127" t="s">
        <v>989</v>
      </c>
      <c r="L57" s="1128" t="s">
        <v>989</v>
      </c>
      <c r="M57" s="1129" t="s">
        <v>989</v>
      </c>
      <c r="N57" s="1130" t="s">
        <v>989</v>
      </c>
      <c r="O57" s="24"/>
      <c r="P57" s="24"/>
      <c r="Q57" s="24"/>
      <c r="R57" s="24"/>
    </row>
    <row r="58" spans="1:18" s="23" customFormat="1" ht="57" customHeight="1">
      <c r="A58" s="1059"/>
      <c r="B58" s="1060"/>
      <c r="C58" s="1060"/>
      <c r="D58" s="1050">
        <v>6059</v>
      </c>
      <c r="E58" s="1123" t="s">
        <v>117</v>
      </c>
      <c r="F58" s="1131" t="s">
        <v>135</v>
      </c>
      <c r="G58" s="1117"/>
      <c r="H58" s="952">
        <v>2008</v>
      </c>
      <c r="I58" s="1125">
        <v>25250</v>
      </c>
      <c r="J58" s="1126" t="s">
        <v>989</v>
      </c>
      <c r="K58" s="1127" t="s">
        <v>989</v>
      </c>
      <c r="L58" s="1128" t="s">
        <v>989</v>
      </c>
      <c r="M58" s="1121"/>
      <c r="N58" s="1122"/>
      <c r="O58" s="24"/>
      <c r="P58" s="24"/>
      <c r="Q58" s="24"/>
      <c r="R58" s="24"/>
    </row>
    <row r="59" spans="1:18" s="23" customFormat="1" ht="24" customHeight="1">
      <c r="A59" s="1059"/>
      <c r="B59" s="1060"/>
      <c r="C59" s="1060"/>
      <c r="D59" s="980">
        <v>6058</v>
      </c>
      <c r="E59" s="950" t="s">
        <v>136</v>
      </c>
      <c r="F59" s="1132" t="s">
        <v>704</v>
      </c>
      <c r="G59" s="1133"/>
      <c r="H59" s="952">
        <v>2009</v>
      </c>
      <c r="I59" s="1125">
        <v>499969</v>
      </c>
      <c r="J59" s="1134">
        <v>499969</v>
      </c>
      <c r="K59" s="1134">
        <v>0</v>
      </c>
      <c r="L59" s="961">
        <f>K59/J59*100</f>
        <v>0</v>
      </c>
      <c r="M59" s="1129" t="s">
        <v>989</v>
      </c>
      <c r="N59" s="1130" t="s">
        <v>989</v>
      </c>
      <c r="O59" s="24"/>
      <c r="P59" s="24"/>
      <c r="Q59" s="24"/>
      <c r="R59" s="24"/>
    </row>
    <row r="60" spans="1:18" s="23" customFormat="1" ht="18.75" customHeight="1">
      <c r="A60" s="1059"/>
      <c r="B60" s="1060"/>
      <c r="C60" s="1060"/>
      <c r="D60" s="980">
        <v>6059</v>
      </c>
      <c r="E60" s="950" t="s">
        <v>137</v>
      </c>
      <c r="F60" s="1132"/>
      <c r="G60" s="1133"/>
      <c r="H60" s="1135"/>
      <c r="I60" s="1125">
        <v>499969</v>
      </c>
      <c r="J60" s="1134">
        <v>499969</v>
      </c>
      <c r="K60" s="1134">
        <v>0</v>
      </c>
      <c r="L60" s="961">
        <f>K60/J60*100</f>
        <v>0</v>
      </c>
      <c r="M60" s="1129" t="s">
        <v>989</v>
      </c>
      <c r="N60" s="1130" t="s">
        <v>989</v>
      </c>
      <c r="O60" s="24"/>
      <c r="P60" s="24"/>
      <c r="Q60" s="24"/>
      <c r="R60" s="24"/>
    </row>
    <row r="61" spans="1:18" s="23" customFormat="1" ht="18" customHeight="1">
      <c r="A61" s="1017"/>
      <c r="B61" s="1072"/>
      <c r="C61" s="1072"/>
      <c r="D61" s="930" t="s">
        <v>80</v>
      </c>
      <c r="E61" s="1073"/>
      <c r="F61" s="1136"/>
      <c r="G61" s="1137"/>
      <c r="H61" s="1138"/>
      <c r="I61" s="1139">
        <v>1059689</v>
      </c>
      <c r="J61" s="1140">
        <v>999938</v>
      </c>
      <c r="K61" s="1140">
        <v>0</v>
      </c>
      <c r="L61" s="1020">
        <f>K61/J61*100</f>
        <v>0</v>
      </c>
      <c r="M61" s="1141" t="s">
        <v>989</v>
      </c>
      <c r="N61" s="1142" t="s">
        <v>989</v>
      </c>
      <c r="O61" s="24"/>
      <c r="P61" s="24"/>
      <c r="Q61" s="24"/>
      <c r="R61" s="24"/>
    </row>
    <row r="62" spans="1:18" s="23" customFormat="1" ht="63.75" customHeight="1">
      <c r="A62" s="977" t="s">
        <v>872</v>
      </c>
      <c r="B62" s="1049">
        <v>852</v>
      </c>
      <c r="C62" s="979"/>
      <c r="D62" s="1050"/>
      <c r="E62" s="1143" t="s">
        <v>138</v>
      </c>
      <c r="F62" s="1004" t="s">
        <v>139</v>
      </c>
      <c r="G62" s="938" t="s">
        <v>739</v>
      </c>
      <c r="H62" s="1144" t="s">
        <v>140</v>
      </c>
      <c r="I62" s="1063"/>
      <c r="J62" s="1086"/>
      <c r="K62" s="1087"/>
      <c r="L62" s="1088"/>
      <c r="M62" s="987"/>
      <c r="N62" s="988"/>
      <c r="O62" s="24"/>
      <c r="P62" s="24"/>
      <c r="Q62" s="24"/>
      <c r="R62" s="24"/>
    </row>
    <row r="63" spans="1:18" s="23" customFormat="1" ht="30.75" customHeight="1">
      <c r="A63" s="977"/>
      <c r="B63" s="1049"/>
      <c r="C63" s="979">
        <v>85219</v>
      </c>
      <c r="D63" s="1050"/>
      <c r="E63" s="1145" t="s">
        <v>141</v>
      </c>
      <c r="F63" s="1004"/>
      <c r="G63" s="1146"/>
      <c r="H63" s="952"/>
      <c r="I63" s="1063"/>
      <c r="J63" s="1086"/>
      <c r="K63" s="1087"/>
      <c r="L63" s="1088"/>
      <c r="M63" s="987"/>
      <c r="N63" s="988"/>
      <c r="O63" s="24"/>
      <c r="P63" s="24"/>
      <c r="Q63" s="24"/>
      <c r="R63" s="24"/>
    </row>
    <row r="64" spans="1:18" s="23" customFormat="1" ht="39" customHeight="1">
      <c r="A64" s="977"/>
      <c r="B64" s="979"/>
      <c r="C64" s="979"/>
      <c r="D64" s="980">
        <v>6050</v>
      </c>
      <c r="E64" s="950" t="s">
        <v>117</v>
      </c>
      <c r="F64" s="958" t="s">
        <v>142</v>
      </c>
      <c r="G64" s="1146"/>
      <c r="H64" s="952" t="s">
        <v>143</v>
      </c>
      <c r="I64" s="1147">
        <v>24949</v>
      </c>
      <c r="J64" s="955" t="s">
        <v>989</v>
      </c>
      <c r="K64" s="955" t="s">
        <v>989</v>
      </c>
      <c r="L64" s="955" t="s">
        <v>989</v>
      </c>
      <c r="M64" s="955" t="s">
        <v>989</v>
      </c>
      <c r="N64" s="1015" t="s">
        <v>989</v>
      </c>
      <c r="O64" s="24"/>
      <c r="P64" s="24"/>
      <c r="Q64" s="24"/>
      <c r="R64" s="24"/>
    </row>
    <row r="65" spans="1:18" s="23" customFormat="1" ht="61.5" customHeight="1">
      <c r="A65" s="1148"/>
      <c r="B65" s="1072"/>
      <c r="C65" s="1072"/>
      <c r="D65" s="962">
        <v>6059</v>
      </c>
      <c r="E65" s="1149" t="s">
        <v>117</v>
      </c>
      <c r="F65" s="992" t="s">
        <v>144</v>
      </c>
      <c r="G65" s="1150"/>
      <c r="H65" s="1076">
        <v>2008</v>
      </c>
      <c r="I65" s="1151">
        <v>20250</v>
      </c>
      <c r="J65" s="1048" t="s">
        <v>989</v>
      </c>
      <c r="K65" s="1048" t="s">
        <v>989</v>
      </c>
      <c r="L65" s="1048" t="s">
        <v>989</v>
      </c>
      <c r="M65" s="1048" t="s">
        <v>989</v>
      </c>
      <c r="N65" s="1021" t="s">
        <v>989</v>
      </c>
      <c r="O65" s="24"/>
      <c r="P65" s="24"/>
      <c r="Q65" s="24"/>
      <c r="R65" s="24"/>
    </row>
    <row r="66" spans="1:18" s="23" customFormat="1" ht="33.75" customHeight="1">
      <c r="A66" s="1152"/>
      <c r="B66" s="1060"/>
      <c r="C66" s="1060"/>
      <c r="D66" s="980">
        <v>6058</v>
      </c>
      <c r="E66" s="950" t="s">
        <v>145</v>
      </c>
      <c r="F66" s="958" t="s">
        <v>119</v>
      </c>
      <c r="G66" s="1146"/>
      <c r="H66" s="952">
        <v>2009</v>
      </c>
      <c r="I66" s="1063">
        <v>744649</v>
      </c>
      <c r="J66" s="1153">
        <v>744649</v>
      </c>
      <c r="K66" s="1153">
        <v>0</v>
      </c>
      <c r="L66" s="961">
        <f>K66/J66*100</f>
        <v>0</v>
      </c>
      <c r="M66" s="955" t="s">
        <v>989</v>
      </c>
      <c r="N66" s="1015" t="s">
        <v>989</v>
      </c>
      <c r="O66" s="24"/>
      <c r="P66" s="24"/>
      <c r="Q66" s="24"/>
      <c r="R66" s="24"/>
    </row>
    <row r="67" spans="1:18" s="23" customFormat="1" ht="26.25" customHeight="1">
      <c r="A67" s="1152"/>
      <c r="B67" s="1060"/>
      <c r="C67" s="1060"/>
      <c r="D67" s="980">
        <v>6059</v>
      </c>
      <c r="E67" s="950" t="s">
        <v>146</v>
      </c>
      <c r="F67" s="1004"/>
      <c r="G67" s="1146"/>
      <c r="H67" s="952"/>
      <c r="I67" s="1063">
        <v>235152</v>
      </c>
      <c r="J67" s="1153">
        <v>235152</v>
      </c>
      <c r="K67" s="1153">
        <v>0</v>
      </c>
      <c r="L67" s="961">
        <f>K67/J67*100</f>
        <v>0</v>
      </c>
      <c r="M67" s="955" t="s">
        <v>989</v>
      </c>
      <c r="N67" s="1015" t="s">
        <v>989</v>
      </c>
      <c r="O67" s="24"/>
      <c r="P67" s="24"/>
      <c r="Q67" s="24"/>
      <c r="R67" s="24"/>
    </row>
    <row r="68" spans="1:18" s="23" customFormat="1" ht="30.75" customHeight="1">
      <c r="A68" s="1148"/>
      <c r="B68" s="1072"/>
      <c r="C68" s="1072"/>
      <c r="D68" s="930" t="s">
        <v>80</v>
      </c>
      <c r="E68" s="1074"/>
      <c r="F68" s="993"/>
      <c r="G68" s="1150"/>
      <c r="H68" s="1076"/>
      <c r="I68" s="1154">
        <v>1025000</v>
      </c>
      <c r="J68" s="1155">
        <v>979801</v>
      </c>
      <c r="K68" s="1155">
        <v>0</v>
      </c>
      <c r="L68" s="961">
        <f>K68/J68*100</f>
        <v>0</v>
      </c>
      <c r="M68" s="1048" t="s">
        <v>989</v>
      </c>
      <c r="N68" s="1021" t="s">
        <v>989</v>
      </c>
      <c r="O68" s="24"/>
      <c r="P68" s="24"/>
      <c r="Q68" s="24"/>
      <c r="R68" s="24"/>
    </row>
    <row r="69" spans="1:14" ht="38.25" customHeight="1">
      <c r="A69" s="1156"/>
      <c r="B69" s="1157">
        <v>900</v>
      </c>
      <c r="C69" s="1158"/>
      <c r="D69" s="1105"/>
      <c r="E69" s="1159" t="s">
        <v>147</v>
      </c>
      <c r="F69" s="1160"/>
      <c r="G69" s="1161"/>
      <c r="H69" s="1162"/>
      <c r="I69" s="1163"/>
      <c r="J69" s="1163"/>
      <c r="K69" s="1164"/>
      <c r="L69" s="1165"/>
      <c r="M69" s="1166"/>
      <c r="N69" s="1167"/>
    </row>
    <row r="70" spans="1:14" ht="97.5" customHeight="1">
      <c r="A70" s="1168" t="s">
        <v>873</v>
      </c>
      <c r="B70" s="979"/>
      <c r="C70" s="979">
        <v>90001</v>
      </c>
      <c r="D70" s="1050"/>
      <c r="E70" s="1061" t="s">
        <v>148</v>
      </c>
      <c r="F70" s="958" t="s">
        <v>149</v>
      </c>
      <c r="G70" s="938" t="s">
        <v>739</v>
      </c>
      <c r="H70" s="1052"/>
      <c r="I70" s="1063"/>
      <c r="J70" s="1063"/>
      <c r="K70" s="1169"/>
      <c r="L70" s="1170"/>
      <c r="M70" s="1171"/>
      <c r="N70" s="1172"/>
    </row>
    <row r="71" spans="1:14" ht="24.75" customHeight="1">
      <c r="A71" s="1173"/>
      <c r="B71" s="979"/>
      <c r="C71" s="979"/>
      <c r="D71" s="980">
        <v>6050</v>
      </c>
      <c r="E71" s="1089" t="s">
        <v>117</v>
      </c>
      <c r="F71" s="958" t="s">
        <v>116</v>
      </c>
      <c r="G71" s="938"/>
      <c r="H71" s="952">
        <v>2007</v>
      </c>
      <c r="I71" s="1063">
        <v>65520</v>
      </c>
      <c r="J71" s="1174" t="s">
        <v>989</v>
      </c>
      <c r="K71" s="1175" t="s">
        <v>989</v>
      </c>
      <c r="L71" s="1175" t="s">
        <v>989</v>
      </c>
      <c r="M71" s="1175" t="s">
        <v>989</v>
      </c>
      <c r="N71" s="1176" t="s">
        <v>989</v>
      </c>
    </row>
    <row r="72" spans="1:14" ht="61.5" customHeight="1">
      <c r="A72" s="1173"/>
      <c r="B72" s="979"/>
      <c r="C72" s="979"/>
      <c r="D72" s="980">
        <v>6050</v>
      </c>
      <c r="E72" s="950" t="s">
        <v>150</v>
      </c>
      <c r="F72" s="958" t="s">
        <v>151</v>
      </c>
      <c r="G72" s="938"/>
      <c r="H72" s="952" t="s">
        <v>152</v>
      </c>
      <c r="I72" s="1063">
        <v>1083000</v>
      </c>
      <c r="J72" s="1171">
        <v>1083000</v>
      </c>
      <c r="K72" s="1171">
        <v>0</v>
      </c>
      <c r="L72" s="961">
        <f>K72/J72*100</f>
        <v>0</v>
      </c>
      <c r="M72" s="1175" t="s">
        <v>989</v>
      </c>
      <c r="N72" s="1176" t="s">
        <v>989</v>
      </c>
    </row>
    <row r="73" spans="1:14" ht="27.75" customHeight="1">
      <c r="A73" s="1173"/>
      <c r="B73" s="979"/>
      <c r="C73" s="979"/>
      <c r="D73" s="980">
        <v>6050</v>
      </c>
      <c r="E73" s="1061" t="s">
        <v>153</v>
      </c>
      <c r="F73" s="1131"/>
      <c r="G73" s="958"/>
      <c r="H73" s="1052"/>
      <c r="I73" s="1063">
        <v>602000</v>
      </c>
      <c r="J73" s="1171">
        <v>602000</v>
      </c>
      <c r="K73" s="1171">
        <v>1028</v>
      </c>
      <c r="L73" s="961">
        <f>K73/J73*100</f>
        <v>0.17076411960132892</v>
      </c>
      <c r="M73" s="1175" t="s">
        <v>989</v>
      </c>
      <c r="N73" s="1176" t="s">
        <v>989</v>
      </c>
    </row>
    <row r="74" spans="1:14" ht="27.75" customHeight="1">
      <c r="A74" s="1173"/>
      <c r="B74" s="979"/>
      <c r="C74" s="979"/>
      <c r="D74" s="980">
        <v>6050</v>
      </c>
      <c r="E74" s="1061" t="s">
        <v>154</v>
      </c>
      <c r="F74" s="1131"/>
      <c r="G74" s="958"/>
      <c r="H74" s="1052"/>
      <c r="I74" s="1063">
        <v>120000</v>
      </c>
      <c r="J74" s="1171">
        <v>120000</v>
      </c>
      <c r="K74" s="1171">
        <v>0</v>
      </c>
      <c r="L74" s="961">
        <f>K74/J74*100</f>
        <v>0</v>
      </c>
      <c r="M74" s="1175"/>
      <c r="N74" s="1176"/>
    </row>
    <row r="75" spans="1:14" ht="28.5" customHeight="1">
      <c r="A75" s="1177"/>
      <c r="B75" s="1178"/>
      <c r="C75" s="1178"/>
      <c r="D75" s="962" t="s">
        <v>80</v>
      </c>
      <c r="E75" s="1074"/>
      <c r="F75" s="1179"/>
      <c r="G75" s="992"/>
      <c r="H75" s="65"/>
      <c r="I75" s="1077">
        <v>1870520</v>
      </c>
      <c r="J75" s="1180">
        <v>1805000</v>
      </c>
      <c r="K75" s="1180">
        <v>1028</v>
      </c>
      <c r="L75" s="1020">
        <f>K75/J75*100</f>
        <v>0.056952908587257614</v>
      </c>
      <c r="M75" s="1181" t="s">
        <v>989</v>
      </c>
      <c r="N75" s="1182" t="s">
        <v>989</v>
      </c>
    </row>
    <row r="76" spans="1:15" ht="42.75" customHeight="1">
      <c r="A76" s="1156" t="s">
        <v>874</v>
      </c>
      <c r="B76" s="1157">
        <v>921</v>
      </c>
      <c r="C76" s="1158">
        <v>92109</v>
      </c>
      <c r="D76" s="1183"/>
      <c r="E76" s="1184" t="s">
        <v>155</v>
      </c>
      <c r="F76" s="1185" t="s">
        <v>156</v>
      </c>
      <c r="G76" s="1186" t="s">
        <v>157</v>
      </c>
      <c r="H76" s="1162"/>
      <c r="I76" s="1187"/>
      <c r="J76" s="1162"/>
      <c r="K76" s="1162"/>
      <c r="L76" s="1188"/>
      <c r="M76" s="1162"/>
      <c r="N76" s="1189"/>
      <c r="O76" s="110"/>
    </row>
    <row r="77" spans="1:15" ht="89.25" customHeight="1">
      <c r="A77" s="1190"/>
      <c r="B77" s="1010"/>
      <c r="C77" s="1191"/>
      <c r="D77" s="939"/>
      <c r="E77" s="1192" t="s">
        <v>158</v>
      </c>
      <c r="F77" s="1004" t="s">
        <v>159</v>
      </c>
      <c r="G77" s="1193"/>
      <c r="H77" s="1194"/>
      <c r="I77" s="1195"/>
      <c r="J77" s="1194"/>
      <c r="K77" s="1194"/>
      <c r="L77" s="1188"/>
      <c r="M77" s="1194"/>
      <c r="N77" s="1196"/>
      <c r="O77" s="976"/>
    </row>
    <row r="78" spans="1:14" ht="43.5" customHeight="1">
      <c r="A78" s="1173"/>
      <c r="B78" s="1197"/>
      <c r="C78" s="1197"/>
      <c r="D78" s="1198">
        <v>6050</v>
      </c>
      <c r="E78" s="1061" t="s">
        <v>90</v>
      </c>
      <c r="F78" s="958" t="s">
        <v>91</v>
      </c>
      <c r="G78" s="1193"/>
      <c r="H78" s="1188">
        <v>2007</v>
      </c>
      <c r="I78" s="1063">
        <v>732</v>
      </c>
      <c r="J78" s="1174" t="s">
        <v>989</v>
      </c>
      <c r="K78" s="1175" t="s">
        <v>989</v>
      </c>
      <c r="L78" s="1175" t="s">
        <v>989</v>
      </c>
      <c r="M78" s="987" t="s">
        <v>989</v>
      </c>
      <c r="N78" s="988" t="s">
        <v>989</v>
      </c>
    </row>
    <row r="79" spans="1:14" ht="33.75" customHeight="1">
      <c r="A79" s="1173"/>
      <c r="B79" s="1197"/>
      <c r="C79" s="1197"/>
      <c r="D79" s="1198">
        <v>6050</v>
      </c>
      <c r="E79" s="1061" t="s">
        <v>117</v>
      </c>
      <c r="F79" s="958" t="s">
        <v>703</v>
      </c>
      <c r="G79" s="1193"/>
      <c r="H79" s="1188" t="s">
        <v>94</v>
      </c>
      <c r="I79" s="1063">
        <v>148840</v>
      </c>
      <c r="J79" s="1147">
        <v>148840</v>
      </c>
      <c r="K79" s="1199">
        <v>0</v>
      </c>
      <c r="L79" s="961">
        <f>K79/J79*100</f>
        <v>0</v>
      </c>
      <c r="M79" s="987" t="s">
        <v>989</v>
      </c>
      <c r="N79" s="988" t="s">
        <v>989</v>
      </c>
    </row>
    <row r="80" spans="1:14" ht="28.5" customHeight="1">
      <c r="A80" s="1173"/>
      <c r="B80" s="1197"/>
      <c r="C80" s="1197"/>
      <c r="D80" s="1198">
        <v>6058</v>
      </c>
      <c r="E80" s="1061" t="s">
        <v>160</v>
      </c>
      <c r="F80" s="958" t="s">
        <v>161</v>
      </c>
      <c r="G80" s="1193"/>
      <c r="H80" s="1188" t="s">
        <v>96</v>
      </c>
      <c r="I80" s="1063">
        <v>3185000</v>
      </c>
      <c r="J80" s="963">
        <v>1000000</v>
      </c>
      <c r="K80" s="963">
        <v>0</v>
      </c>
      <c r="L80" s="961">
        <f>K80/J80*100</f>
        <v>0</v>
      </c>
      <c r="M80" s="963">
        <v>2185000</v>
      </c>
      <c r="N80" s="1015" t="s">
        <v>989</v>
      </c>
    </row>
    <row r="81" spans="1:14" ht="29.25" customHeight="1">
      <c r="A81" s="1173"/>
      <c r="B81" s="1197"/>
      <c r="C81" s="1197"/>
      <c r="D81" s="1198">
        <v>6059</v>
      </c>
      <c r="E81" s="1061" t="s">
        <v>162</v>
      </c>
      <c r="F81" s="958"/>
      <c r="G81" s="1193"/>
      <c r="H81" s="1188"/>
      <c r="I81" s="1063">
        <v>3185000</v>
      </c>
      <c r="J81" s="963">
        <v>1000000</v>
      </c>
      <c r="K81" s="963">
        <v>0</v>
      </c>
      <c r="L81" s="961">
        <f>K81/J81*100</f>
        <v>0</v>
      </c>
      <c r="M81" s="963">
        <v>2185000</v>
      </c>
      <c r="N81" s="1015" t="s">
        <v>989</v>
      </c>
    </row>
    <row r="82" spans="1:14" ht="27" customHeight="1">
      <c r="A82" s="1177"/>
      <c r="B82" s="1200"/>
      <c r="C82" s="1200"/>
      <c r="D82" s="1201" t="s">
        <v>80</v>
      </c>
      <c r="E82" s="1202"/>
      <c r="F82" s="993"/>
      <c r="G82" s="1203"/>
      <c r="H82" s="1204"/>
      <c r="I82" s="1077">
        <v>6519572</v>
      </c>
      <c r="J82" s="1019">
        <v>2148840</v>
      </c>
      <c r="K82" s="1019">
        <v>0</v>
      </c>
      <c r="L82" s="1020">
        <f>K82/J82*100</f>
        <v>0</v>
      </c>
      <c r="M82" s="1019">
        <v>4370000</v>
      </c>
      <c r="N82" s="1021" t="s">
        <v>989</v>
      </c>
    </row>
    <row r="83" spans="1:14" ht="31.5" customHeight="1">
      <c r="A83" s="1168" t="s">
        <v>875</v>
      </c>
      <c r="B83" s="150">
        <v>926</v>
      </c>
      <c r="C83" s="20"/>
      <c r="D83" s="1005"/>
      <c r="E83" s="940" t="s">
        <v>163</v>
      </c>
      <c r="F83" s="1004" t="s">
        <v>164</v>
      </c>
      <c r="H83" s="1188"/>
      <c r="I83" s="1063"/>
      <c r="J83" s="1174"/>
      <c r="K83" s="1175"/>
      <c r="L83" s="1175"/>
      <c r="M83" s="987"/>
      <c r="N83" s="988"/>
    </row>
    <row r="84" spans="1:14" ht="43.5" customHeight="1">
      <c r="A84" s="1168"/>
      <c r="B84" s="20"/>
      <c r="C84" s="20">
        <v>92601</v>
      </c>
      <c r="D84" s="1005"/>
      <c r="E84" s="1061" t="s">
        <v>165</v>
      </c>
      <c r="F84" s="958" t="s">
        <v>166</v>
      </c>
      <c r="G84" s="938" t="s">
        <v>739</v>
      </c>
      <c r="H84" s="1188" t="s">
        <v>167</v>
      </c>
      <c r="I84" s="1063"/>
      <c r="J84" s="1174"/>
      <c r="K84" s="1175"/>
      <c r="L84" s="1175"/>
      <c r="M84" s="987"/>
      <c r="N84" s="988"/>
    </row>
    <row r="85" spans="1:14" ht="30.75" customHeight="1">
      <c r="A85" s="1205"/>
      <c r="B85" s="45"/>
      <c r="C85" s="45"/>
      <c r="D85" s="1206">
        <v>6050</v>
      </c>
      <c r="E85" s="1202" t="s">
        <v>92</v>
      </c>
      <c r="F85" s="992" t="s">
        <v>168</v>
      </c>
      <c r="G85" s="1203"/>
      <c r="H85" s="1204">
        <v>2007</v>
      </c>
      <c r="I85" s="1077">
        <v>4880</v>
      </c>
      <c r="J85" s="1207" t="s">
        <v>989</v>
      </c>
      <c r="K85" s="1181" t="s">
        <v>989</v>
      </c>
      <c r="L85" s="1181" t="s">
        <v>989</v>
      </c>
      <c r="M85" s="999" t="s">
        <v>989</v>
      </c>
      <c r="N85" s="1000" t="s">
        <v>989</v>
      </c>
    </row>
    <row r="86" spans="1:14" ht="31.5" customHeight="1">
      <c r="A86" s="1168"/>
      <c r="B86" s="20"/>
      <c r="C86" s="20"/>
      <c r="D86" s="1005">
        <v>6050</v>
      </c>
      <c r="E86" s="1061" t="s">
        <v>92</v>
      </c>
      <c r="F86" s="958" t="s">
        <v>703</v>
      </c>
      <c r="G86" s="1193"/>
      <c r="H86" s="1188" t="s">
        <v>169</v>
      </c>
      <c r="I86" s="1063">
        <v>384300</v>
      </c>
      <c r="J86" s="1174" t="s">
        <v>989</v>
      </c>
      <c r="K86" s="1175" t="s">
        <v>989</v>
      </c>
      <c r="L86" s="1175" t="s">
        <v>989</v>
      </c>
      <c r="M86" s="987" t="s">
        <v>989</v>
      </c>
      <c r="N86" s="988" t="s">
        <v>989</v>
      </c>
    </row>
    <row r="87" spans="1:14" ht="29.25" customHeight="1">
      <c r="A87" s="1168"/>
      <c r="B87" s="20"/>
      <c r="C87" s="20"/>
      <c r="D87" s="1005">
        <v>6058</v>
      </c>
      <c r="E87" s="1061" t="s">
        <v>136</v>
      </c>
      <c r="F87" s="958" t="s">
        <v>161</v>
      </c>
      <c r="G87" s="1193"/>
      <c r="H87" s="1188" t="s">
        <v>170</v>
      </c>
      <c r="I87" s="1063">
        <v>12305410</v>
      </c>
      <c r="J87" s="1153">
        <v>3500000</v>
      </c>
      <c r="K87" s="1153">
        <v>0</v>
      </c>
      <c r="L87" s="961">
        <f>K87/J87*100</f>
        <v>0</v>
      </c>
      <c r="M87" s="1208">
        <v>8000000</v>
      </c>
      <c r="N87" s="1209">
        <v>805410</v>
      </c>
    </row>
    <row r="88" spans="1:14" ht="22.5" customHeight="1">
      <c r="A88" s="1173"/>
      <c r="B88" s="1197"/>
      <c r="C88" s="1197"/>
      <c r="D88" s="1005">
        <v>6059</v>
      </c>
      <c r="E88" s="1061" t="s">
        <v>171</v>
      </c>
      <c r="F88" s="1004"/>
      <c r="G88" s="1193"/>
      <c r="H88" s="1210"/>
      <c r="I88" s="1063">
        <v>12305410</v>
      </c>
      <c r="J88" s="1153">
        <v>3500000</v>
      </c>
      <c r="K88" s="1153">
        <v>31382</v>
      </c>
      <c r="L88" s="961">
        <f>K88/J88*100</f>
        <v>0.8966285714285714</v>
      </c>
      <c r="M88" s="1208">
        <v>8000000</v>
      </c>
      <c r="N88" s="1209">
        <v>805410</v>
      </c>
    </row>
    <row r="89" spans="1:14" ht="20.25" customHeight="1" thickBot="1">
      <c r="A89" s="1211"/>
      <c r="B89" s="1212"/>
      <c r="C89" s="1212"/>
      <c r="D89" s="1213" t="s">
        <v>80</v>
      </c>
      <c r="E89" s="1214"/>
      <c r="F89" s="1215"/>
      <c r="G89" s="1216"/>
      <c r="H89" s="1217"/>
      <c r="I89" s="1218">
        <v>25000000</v>
      </c>
      <c r="J89" s="1219">
        <v>7000000</v>
      </c>
      <c r="K89" s="1219">
        <v>31382</v>
      </c>
      <c r="L89" s="961">
        <f>K89/J89*100</f>
        <v>0.4483142857142857</v>
      </c>
      <c r="M89" s="1220">
        <v>16000000</v>
      </c>
      <c r="N89" s="1221">
        <v>1610820</v>
      </c>
    </row>
    <row r="90" spans="1:14" ht="21.75" customHeight="1" thickBot="1" thickTop="1">
      <c r="A90" s="1222" t="s">
        <v>172</v>
      </c>
      <c r="B90" s="1223"/>
      <c r="C90" s="1223"/>
      <c r="D90" s="1224" t="s">
        <v>173</v>
      </c>
      <c r="E90" s="1225"/>
      <c r="F90" s="1226"/>
      <c r="G90" s="1227"/>
      <c r="H90" s="1228"/>
      <c r="I90" s="1229">
        <v>43473321</v>
      </c>
      <c r="J90" s="1230">
        <v>17549816</v>
      </c>
      <c r="K90" s="1230">
        <v>1291721</v>
      </c>
      <c r="L90" s="1231">
        <f>K90/J90*100</f>
        <v>7.3603107861643675</v>
      </c>
      <c r="M90" s="1229">
        <v>22093075</v>
      </c>
      <c r="N90" s="1232">
        <v>1610820</v>
      </c>
    </row>
    <row r="91" spans="1:14" ht="10.5" customHeight="1" thickTop="1">
      <c r="A91" s="1233"/>
      <c r="B91" s="1233"/>
      <c r="C91" s="1233"/>
      <c r="D91" s="1234"/>
      <c r="E91" s="1235"/>
      <c r="F91" s="1236"/>
      <c r="G91" s="1237"/>
      <c r="H91" s="1238"/>
      <c r="I91" s="1239"/>
      <c r="J91" s="1239"/>
      <c r="K91" s="1239"/>
      <c r="L91" s="1240"/>
      <c r="M91" s="1239"/>
      <c r="N91" s="1239"/>
    </row>
    <row r="92" spans="1:14" ht="10.5" customHeight="1">
      <c r="A92" s="1233"/>
      <c r="B92" s="1233"/>
      <c r="C92" s="1233"/>
      <c r="D92" s="1234"/>
      <c r="E92" s="1235"/>
      <c r="F92" s="1236"/>
      <c r="G92" s="1237"/>
      <c r="H92" s="1238"/>
      <c r="I92" s="1239"/>
      <c r="J92" s="1239"/>
      <c r="K92" s="1239"/>
      <c r="L92" s="1240"/>
      <c r="M92" s="1239"/>
      <c r="N92" s="1239"/>
    </row>
    <row r="93" spans="1:14" ht="13.5" customHeight="1">
      <c r="A93" s="1241" t="s">
        <v>723</v>
      </c>
      <c r="B93" s="1241"/>
      <c r="C93" s="1241"/>
      <c r="M93" s="1239"/>
      <c r="N93" s="1239"/>
    </row>
    <row r="94" spans="1:9" ht="13.5" customHeight="1">
      <c r="A94" s="907" t="s">
        <v>174</v>
      </c>
      <c r="B94" s="907"/>
      <c r="C94" s="907"/>
      <c r="D94" s="907" t="s">
        <v>175</v>
      </c>
      <c r="E94" s="907"/>
      <c r="F94" s="907"/>
      <c r="G94" s="907"/>
      <c r="H94" s="1242"/>
      <c r="I94" s="907"/>
    </row>
    <row r="95" spans="1:9" ht="13.5" customHeight="1">
      <c r="A95" s="907" t="s">
        <v>176</v>
      </c>
      <c r="B95" s="907"/>
      <c r="C95" s="907"/>
      <c r="D95" s="907" t="s">
        <v>177</v>
      </c>
      <c r="E95" s="907"/>
      <c r="F95" s="907"/>
      <c r="G95" s="907"/>
      <c r="H95" s="1242"/>
      <c r="I95" s="907"/>
    </row>
    <row r="96" spans="1:9" ht="13.5" customHeight="1">
      <c r="A96" s="1243" t="s">
        <v>178</v>
      </c>
      <c r="B96" s="1243"/>
      <c r="C96" s="1243"/>
      <c r="D96" s="1243" t="s">
        <v>179</v>
      </c>
      <c r="E96" s="1243"/>
      <c r="F96" s="1243"/>
      <c r="G96" s="1243"/>
      <c r="H96" s="1243"/>
      <c r="I96" s="1243"/>
    </row>
    <row r="97" spans="1:9" ht="13.5" customHeight="1">
      <c r="A97" s="432" t="s">
        <v>180</v>
      </c>
      <c r="B97" s="432"/>
      <c r="C97" s="432"/>
      <c r="D97" s="432" t="s">
        <v>164</v>
      </c>
      <c r="E97" s="432"/>
      <c r="F97" s="432"/>
      <c r="G97" s="432"/>
      <c r="H97" s="1244"/>
      <c r="I97" s="432"/>
    </row>
    <row r="98" spans="1:9" ht="13.5" customHeight="1">
      <c r="A98" s="1243" t="s">
        <v>181</v>
      </c>
      <c r="B98" s="1243"/>
      <c r="C98" s="432"/>
      <c r="D98" s="1243" t="s">
        <v>82</v>
      </c>
      <c r="E98" s="1243"/>
      <c r="F98" s="1243"/>
      <c r="G98" s="432"/>
      <c r="H98" s="1244"/>
      <c r="I98" s="432"/>
    </row>
    <row r="99" spans="1:9" ht="13.5" customHeight="1">
      <c r="A99" s="1243" t="s">
        <v>182</v>
      </c>
      <c r="B99" s="1243"/>
      <c r="C99" s="1243"/>
      <c r="D99" s="1243" t="s">
        <v>183</v>
      </c>
      <c r="E99" s="1243"/>
      <c r="F99" s="1243"/>
      <c r="G99" s="432"/>
      <c r="H99" s="1244"/>
      <c r="I99" s="432"/>
    </row>
    <row r="100" spans="1:9" ht="13.5" customHeight="1">
      <c r="A100" s="432" t="s">
        <v>184</v>
      </c>
      <c r="B100" s="432"/>
      <c r="C100" s="432"/>
      <c r="D100" s="432" t="s">
        <v>185</v>
      </c>
      <c r="E100" s="432"/>
      <c r="F100" s="432"/>
      <c r="G100" s="432"/>
      <c r="H100" s="1244"/>
      <c r="I100" s="432"/>
    </row>
  </sheetData>
  <mergeCells count="33">
    <mergeCell ref="A98:B98"/>
    <mergeCell ref="D98:F98"/>
    <mergeCell ref="A99:C99"/>
    <mergeCell ref="D99:F99"/>
    <mergeCell ref="F54:F56"/>
    <mergeCell ref="A90:C90"/>
    <mergeCell ref="A93:C93"/>
    <mergeCell ref="A96:C96"/>
    <mergeCell ref="D96:I96"/>
    <mergeCell ref="F37:F39"/>
    <mergeCell ref="A50:A53"/>
    <mergeCell ref="B50:B53"/>
    <mergeCell ref="C50:C53"/>
    <mergeCell ref="F18:F19"/>
    <mergeCell ref="F22:F23"/>
    <mergeCell ref="F24:F25"/>
    <mergeCell ref="A26:A27"/>
    <mergeCell ref="H9:H10"/>
    <mergeCell ref="I9:I10"/>
    <mergeCell ref="J9:N9"/>
    <mergeCell ref="J10:L10"/>
    <mergeCell ref="M10:M11"/>
    <mergeCell ref="N10:N11"/>
    <mergeCell ref="A5:N5"/>
    <mergeCell ref="A6:N6"/>
    <mergeCell ref="A7:N7"/>
    <mergeCell ref="A9:A10"/>
    <mergeCell ref="B9:B10"/>
    <mergeCell ref="C9:C10"/>
    <mergeCell ref="D9:D10"/>
    <mergeCell ref="E9:E10"/>
    <mergeCell ref="F9:F10"/>
    <mergeCell ref="G9:G10"/>
  </mergeCell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T58"/>
  <sheetViews>
    <sheetView workbookViewId="0" topLeftCell="A1">
      <selection activeCell="C1" sqref="C1"/>
    </sheetView>
  </sheetViews>
  <sheetFormatPr defaultColWidth="9.00390625" defaultRowHeight="12.75"/>
  <cols>
    <col min="1" max="1" width="2.625" style="1249" customWidth="1"/>
    <col min="2" max="2" width="13.625" style="1249" customWidth="1"/>
    <col min="3" max="3" width="8.375" style="1249" customWidth="1"/>
    <col min="4" max="4" width="7.00390625" style="1249" customWidth="1"/>
    <col min="5" max="5" width="9.25390625" style="1249" customWidth="1"/>
    <col min="6" max="6" width="8.875" style="1249" customWidth="1"/>
    <col min="7" max="7" width="8.375" style="1249" customWidth="1"/>
    <col min="8" max="9" width="8.625" style="1249" customWidth="1"/>
    <col min="10" max="10" width="4.875" style="1249" customWidth="1"/>
    <col min="11" max="11" width="8.00390625" style="1249" customWidth="1"/>
    <col min="12" max="12" width="7.00390625" style="1249" customWidth="1"/>
    <col min="13" max="13" width="7.625" style="1249" customWidth="1"/>
    <col min="14" max="14" width="7.375" style="1249" customWidth="1"/>
    <col min="15" max="15" width="7.625" style="1249" customWidth="1"/>
    <col min="16" max="16" width="7.00390625" style="1249" customWidth="1"/>
    <col min="17" max="17" width="7.375" style="1249" customWidth="1"/>
    <col min="18" max="18" width="7.00390625" style="1249" customWidth="1"/>
    <col min="19" max="19" width="7.75390625" style="1249" customWidth="1"/>
    <col min="20" max="16384" width="9.125" style="1249" customWidth="1"/>
  </cols>
  <sheetData>
    <row r="1" spans="1:19" ht="15" customHeight="1">
      <c r="A1" s="1245"/>
      <c r="B1" s="1246"/>
      <c r="C1" s="1246"/>
      <c r="D1" s="1246"/>
      <c r="E1" s="1246"/>
      <c r="F1" s="1247"/>
      <c r="G1" s="1248"/>
      <c r="H1" s="1248"/>
      <c r="I1" s="1248"/>
      <c r="J1" s="1248"/>
      <c r="K1" s="1246"/>
      <c r="L1" s="1246"/>
      <c r="M1" s="1246"/>
      <c r="N1" s="1246"/>
      <c r="S1" s="224" t="s">
        <v>186</v>
      </c>
    </row>
    <row r="2" spans="1:19" ht="15" customHeight="1">
      <c r="A2" s="1245"/>
      <c r="B2" s="1246"/>
      <c r="C2" s="1246"/>
      <c r="D2" s="1246"/>
      <c r="E2" s="1246"/>
      <c r="F2" s="1247"/>
      <c r="G2" s="1248"/>
      <c r="H2" s="1248"/>
      <c r="I2" s="1248"/>
      <c r="J2" s="1248"/>
      <c r="K2" s="1246"/>
      <c r="L2" s="1246"/>
      <c r="M2" s="1246"/>
      <c r="N2" s="1246"/>
      <c r="S2" s="525"/>
    </row>
    <row r="3" spans="1:20" ht="15" customHeight="1">
      <c r="A3" s="1250" t="s">
        <v>187</v>
      </c>
      <c r="B3" s="365"/>
      <c r="C3" s="365"/>
      <c r="D3" s="365"/>
      <c r="E3" s="365"/>
      <c r="F3" s="365"/>
      <c r="G3" s="365"/>
      <c r="H3" s="365"/>
      <c r="I3" s="365"/>
      <c r="J3" s="365"/>
      <c r="K3" s="365"/>
      <c r="L3" s="365"/>
      <c r="M3" s="365"/>
      <c r="N3" s="365"/>
      <c r="O3" s="365"/>
      <c r="P3" s="365"/>
      <c r="Q3" s="365"/>
      <c r="R3" s="365"/>
      <c r="S3" s="365"/>
      <c r="T3" s="1251"/>
    </row>
    <row r="4" spans="1:20" ht="15" customHeight="1">
      <c r="A4" s="1250" t="s">
        <v>188</v>
      </c>
      <c r="B4" s="365"/>
      <c r="C4" s="365"/>
      <c r="D4" s="365"/>
      <c r="E4" s="365"/>
      <c r="F4" s="365"/>
      <c r="G4" s="365"/>
      <c r="H4" s="365"/>
      <c r="I4" s="365"/>
      <c r="J4" s="365"/>
      <c r="K4" s="365"/>
      <c r="L4" s="365"/>
      <c r="M4" s="365"/>
      <c r="N4" s="365"/>
      <c r="O4" s="365"/>
      <c r="P4" s="365"/>
      <c r="Q4" s="365"/>
      <c r="R4" s="365"/>
      <c r="S4" s="365"/>
      <c r="T4" s="1251"/>
    </row>
    <row r="5" spans="1:20" ht="15" customHeight="1">
      <c r="A5" s="1250" t="s">
        <v>189</v>
      </c>
      <c r="B5" s="365"/>
      <c r="C5" s="365"/>
      <c r="D5" s="365"/>
      <c r="E5" s="365"/>
      <c r="F5" s="365"/>
      <c r="G5" s="365"/>
      <c r="H5" s="365"/>
      <c r="I5" s="365"/>
      <c r="J5" s="365"/>
      <c r="K5" s="365"/>
      <c r="L5" s="365"/>
      <c r="M5" s="365"/>
      <c r="N5" s="365"/>
      <c r="O5" s="365"/>
      <c r="P5" s="365"/>
      <c r="Q5" s="365"/>
      <c r="R5" s="365"/>
      <c r="S5" s="365"/>
      <c r="T5" s="1251"/>
    </row>
    <row r="6" spans="1:20" ht="15" customHeight="1">
      <c r="A6" s="1252" t="s">
        <v>190</v>
      </c>
      <c r="B6" s="1252"/>
      <c r="C6" s="1252"/>
      <c r="D6" s="1252"/>
      <c r="E6" s="1252"/>
      <c r="F6" s="1252"/>
      <c r="G6" s="1252"/>
      <c r="H6" s="1252"/>
      <c r="I6" s="1252"/>
      <c r="J6" s="1252"/>
      <c r="K6" s="1252"/>
      <c r="L6" s="1252"/>
      <c r="M6" s="1252"/>
      <c r="N6" s="1252"/>
      <c r="O6" s="1252"/>
      <c r="P6" s="1252"/>
      <c r="Q6" s="365"/>
      <c r="R6" s="365"/>
      <c r="S6" s="365"/>
      <c r="T6" s="1251"/>
    </row>
    <row r="7" spans="1:20" ht="15" customHeight="1">
      <c r="A7" s="1252" t="s">
        <v>63</v>
      </c>
      <c r="B7" s="458"/>
      <c r="C7" s="458"/>
      <c r="D7" s="458"/>
      <c r="E7" s="458"/>
      <c r="F7" s="458"/>
      <c r="G7" s="458"/>
      <c r="H7" s="458"/>
      <c r="I7" s="458"/>
      <c r="J7" s="458"/>
      <c r="K7" s="458"/>
      <c r="L7" s="458"/>
      <c r="M7" s="458"/>
      <c r="N7" s="458"/>
      <c r="O7" s="458"/>
      <c r="P7" s="458"/>
      <c r="Q7" s="458"/>
      <c r="R7" s="458"/>
      <c r="S7" s="458"/>
      <c r="T7" s="1251"/>
    </row>
    <row r="8" spans="1:19" ht="12.75" customHeight="1">
      <c r="A8" s="1253"/>
      <c r="B8" s="1253"/>
      <c r="C8" s="1253"/>
      <c r="D8" s="1253"/>
      <c r="E8" s="1253"/>
      <c r="F8" s="1253"/>
      <c r="G8" s="1253"/>
      <c r="H8" s="1253"/>
      <c r="I8" s="1253"/>
      <c r="J8" s="1253"/>
      <c r="K8" s="1253"/>
      <c r="L8" s="1253"/>
      <c r="M8" s="1253"/>
      <c r="N8" s="1253"/>
      <c r="O8" s="1253"/>
      <c r="P8" s="1253"/>
      <c r="Q8" s="1253"/>
      <c r="R8" s="1253"/>
      <c r="S8" s="1254" t="s">
        <v>1007</v>
      </c>
    </row>
    <row r="9" spans="1:19" ht="16.5" customHeight="1">
      <c r="A9" s="1255" t="s">
        <v>191</v>
      </c>
      <c r="B9" s="1255" t="s">
        <v>192</v>
      </c>
      <c r="C9" s="1255" t="s">
        <v>193</v>
      </c>
      <c r="D9" s="1255" t="s">
        <v>194</v>
      </c>
      <c r="E9" s="1255" t="s">
        <v>195</v>
      </c>
      <c r="F9" s="1255" t="s">
        <v>196</v>
      </c>
      <c r="G9" s="1255"/>
      <c r="H9" s="1256" t="s">
        <v>197</v>
      </c>
      <c r="I9" s="1257"/>
      <c r="J9" s="1257"/>
      <c r="K9" s="1257"/>
      <c r="L9" s="1257"/>
      <c r="M9" s="1257"/>
      <c r="N9" s="1257"/>
      <c r="O9" s="1257"/>
      <c r="P9" s="1257"/>
      <c r="Q9" s="1257"/>
      <c r="R9" s="1257"/>
      <c r="S9" s="1258"/>
    </row>
    <row r="10" spans="1:19" ht="18" customHeight="1">
      <c r="A10" s="1255"/>
      <c r="B10" s="1255"/>
      <c r="C10" s="1255"/>
      <c r="D10" s="1255"/>
      <c r="E10" s="1255"/>
      <c r="F10" s="1255" t="s">
        <v>198</v>
      </c>
      <c r="G10" s="1255" t="s">
        <v>199</v>
      </c>
      <c r="H10" s="1255" t="s">
        <v>200</v>
      </c>
      <c r="I10" s="1259" t="s">
        <v>201</v>
      </c>
      <c r="J10" s="1259" t="s">
        <v>202</v>
      </c>
      <c r="K10" s="1256" t="s">
        <v>1178</v>
      </c>
      <c r="L10" s="1257"/>
      <c r="M10" s="1257"/>
      <c r="N10" s="1257"/>
      <c r="O10" s="1257"/>
      <c r="P10" s="1257"/>
      <c r="Q10" s="1257"/>
      <c r="R10" s="1257"/>
      <c r="S10" s="1258"/>
    </row>
    <row r="11" spans="1:19" ht="17.25" customHeight="1">
      <c r="A11" s="1255"/>
      <c r="B11" s="1255"/>
      <c r="C11" s="1255"/>
      <c r="D11" s="1255"/>
      <c r="E11" s="1255"/>
      <c r="F11" s="1255"/>
      <c r="G11" s="1255"/>
      <c r="H11" s="1255"/>
      <c r="I11" s="594"/>
      <c r="J11" s="594"/>
      <c r="K11" s="1255" t="s">
        <v>203</v>
      </c>
      <c r="L11" s="1255"/>
      <c r="M11" s="1255"/>
      <c r="N11" s="1255"/>
      <c r="O11" s="1256" t="s">
        <v>204</v>
      </c>
      <c r="P11" s="1257"/>
      <c r="Q11" s="1257"/>
      <c r="R11" s="1257"/>
      <c r="S11" s="1258"/>
    </row>
    <row r="12" spans="1:19" ht="24.75" customHeight="1">
      <c r="A12" s="1255"/>
      <c r="B12" s="1255"/>
      <c r="C12" s="1255"/>
      <c r="D12" s="1255"/>
      <c r="E12" s="1255"/>
      <c r="F12" s="1255"/>
      <c r="G12" s="1255"/>
      <c r="H12" s="1255"/>
      <c r="I12" s="594"/>
      <c r="J12" s="594"/>
      <c r="K12" s="1255" t="s">
        <v>200</v>
      </c>
      <c r="L12" s="1259" t="s">
        <v>201</v>
      </c>
      <c r="M12" s="1255" t="s">
        <v>1217</v>
      </c>
      <c r="N12" s="1255"/>
      <c r="O12" s="1255" t="s">
        <v>200</v>
      </c>
      <c r="P12" s="1259" t="s">
        <v>201</v>
      </c>
      <c r="Q12" s="1256" t="s">
        <v>1217</v>
      </c>
      <c r="R12" s="1257"/>
      <c r="S12" s="1258"/>
    </row>
    <row r="13" spans="1:19" ht="51" customHeight="1">
      <c r="A13" s="1259"/>
      <c r="B13" s="1259"/>
      <c r="C13" s="1259"/>
      <c r="D13" s="1259"/>
      <c r="E13" s="1259"/>
      <c r="F13" s="1259"/>
      <c r="G13" s="1259"/>
      <c r="H13" s="1259"/>
      <c r="I13" s="677"/>
      <c r="J13" s="677"/>
      <c r="K13" s="1259"/>
      <c r="L13" s="594"/>
      <c r="M13" s="1260" t="s">
        <v>205</v>
      </c>
      <c r="N13" s="1260" t="s">
        <v>206</v>
      </c>
      <c r="O13" s="1259"/>
      <c r="P13" s="594"/>
      <c r="Q13" s="1259" t="s">
        <v>207</v>
      </c>
      <c r="R13" s="1260" t="s">
        <v>208</v>
      </c>
      <c r="S13" s="1260" t="s">
        <v>209</v>
      </c>
    </row>
    <row r="14" spans="1:19" ht="21" customHeight="1">
      <c r="A14" s="1261"/>
      <c r="B14" s="1261"/>
      <c r="C14" s="1261"/>
      <c r="D14" s="1261"/>
      <c r="E14" s="1262" t="s">
        <v>210</v>
      </c>
      <c r="F14" s="1261"/>
      <c r="G14" s="1261"/>
      <c r="H14" s="1262" t="s">
        <v>211</v>
      </c>
      <c r="I14" s="1262" t="s">
        <v>212</v>
      </c>
      <c r="J14" s="1262" t="s">
        <v>213</v>
      </c>
      <c r="K14" s="1263" t="s">
        <v>214</v>
      </c>
      <c r="L14" s="677"/>
      <c r="M14" s="1261"/>
      <c r="N14" s="1261"/>
      <c r="O14" s="1263" t="s">
        <v>215</v>
      </c>
      <c r="P14" s="677"/>
      <c r="Q14" s="1264"/>
      <c r="R14" s="1261"/>
      <c r="S14" s="1261"/>
    </row>
    <row r="15" spans="1:19" ht="15.75" customHeight="1">
      <c r="A15" s="1262">
        <v>1</v>
      </c>
      <c r="B15" s="1262">
        <v>2</v>
      </c>
      <c r="C15" s="1262">
        <v>3</v>
      </c>
      <c r="D15" s="1262">
        <v>4</v>
      </c>
      <c r="E15" s="1262">
        <v>5</v>
      </c>
      <c r="F15" s="1262">
        <v>6</v>
      </c>
      <c r="G15" s="1262">
        <v>7</v>
      </c>
      <c r="H15" s="1262">
        <v>8</v>
      </c>
      <c r="I15" s="1262">
        <v>9</v>
      </c>
      <c r="J15" s="1262">
        <v>10</v>
      </c>
      <c r="K15" s="1262">
        <v>11</v>
      </c>
      <c r="L15" s="1262">
        <v>12</v>
      </c>
      <c r="M15" s="1262">
        <v>13</v>
      </c>
      <c r="N15" s="1262">
        <v>14</v>
      </c>
      <c r="O15" s="1262">
        <v>15</v>
      </c>
      <c r="P15" s="1262">
        <v>16</v>
      </c>
      <c r="Q15" s="1263">
        <v>17</v>
      </c>
      <c r="R15" s="1262">
        <v>18</v>
      </c>
      <c r="S15" s="1262">
        <v>19</v>
      </c>
    </row>
    <row r="16" spans="1:19" ht="21.75" customHeight="1">
      <c r="A16" s="1265" t="s">
        <v>216</v>
      </c>
      <c r="B16" s="1266"/>
      <c r="C16" s="1265" t="s">
        <v>655</v>
      </c>
      <c r="D16" s="1266"/>
      <c r="E16" s="1267">
        <v>36479792</v>
      </c>
      <c r="F16" s="1267">
        <v>17948773</v>
      </c>
      <c r="G16" s="1267">
        <v>18531019</v>
      </c>
      <c r="H16" s="1267">
        <v>12072380</v>
      </c>
      <c r="I16" s="1267">
        <v>36949</v>
      </c>
      <c r="J16" s="1268">
        <f>I16/H16*100</f>
        <v>0.3060622677549911</v>
      </c>
      <c r="K16" s="1267">
        <v>5683977</v>
      </c>
      <c r="L16" s="1267">
        <v>36949</v>
      </c>
      <c r="M16" s="1267">
        <v>5132936</v>
      </c>
      <c r="N16" s="1267">
        <v>510171</v>
      </c>
      <c r="O16" s="1267">
        <v>6388403</v>
      </c>
      <c r="P16" s="1267">
        <v>0</v>
      </c>
      <c r="Q16" s="1269"/>
      <c r="R16" s="1270"/>
      <c r="S16" s="1269">
        <v>6388403</v>
      </c>
    </row>
    <row r="17" spans="1:19" ht="21" customHeight="1">
      <c r="A17" s="1256" t="s">
        <v>217</v>
      </c>
      <c r="B17" s="1258"/>
      <c r="C17" s="1271" t="s">
        <v>655</v>
      </c>
      <c r="D17" s="1272"/>
      <c r="E17" s="1273">
        <v>36420312</v>
      </c>
      <c r="F17" s="1273">
        <v>17939852</v>
      </c>
      <c r="G17" s="1273">
        <v>18480460</v>
      </c>
      <c r="H17" s="1273">
        <v>12030384</v>
      </c>
      <c r="I17" s="1273">
        <v>36949</v>
      </c>
      <c r="J17" s="1274">
        <f>I17/H17*100</f>
        <v>0.30713067845548403</v>
      </c>
      <c r="K17" s="1273">
        <v>5677678</v>
      </c>
      <c r="L17" s="1273">
        <v>36949</v>
      </c>
      <c r="M17" s="1273">
        <v>5132936</v>
      </c>
      <c r="N17" s="1275">
        <v>503872</v>
      </c>
      <c r="O17" s="1273">
        <v>6352706</v>
      </c>
      <c r="P17" s="1273">
        <v>0</v>
      </c>
      <c r="Q17" s="1276"/>
      <c r="R17" s="1277"/>
      <c r="S17" s="1276">
        <v>6352706</v>
      </c>
    </row>
    <row r="18" spans="1:19" ht="19.5" customHeight="1">
      <c r="A18" s="1278"/>
      <c r="B18" s="1279" t="s">
        <v>218</v>
      </c>
      <c r="C18" s="1280" t="s">
        <v>219</v>
      </c>
      <c r="D18" s="1281"/>
      <c r="E18" s="1281"/>
      <c r="F18" s="1281"/>
      <c r="G18" s="1281"/>
      <c r="H18" s="1281"/>
      <c r="I18" s="1281"/>
      <c r="J18" s="1281"/>
      <c r="K18" s="1281"/>
      <c r="L18" s="1281"/>
      <c r="M18" s="1281"/>
      <c r="N18" s="1281"/>
      <c r="O18" s="1281"/>
      <c r="P18" s="1281"/>
      <c r="Q18" s="1281"/>
      <c r="R18" s="1281"/>
      <c r="S18" s="1282"/>
    </row>
    <row r="19" spans="1:19" ht="17.25" customHeight="1">
      <c r="A19" s="1283"/>
      <c r="B19" s="1279" t="s">
        <v>220</v>
      </c>
      <c r="C19" s="1280" t="s">
        <v>221</v>
      </c>
      <c r="D19" s="1281"/>
      <c r="E19" s="1281"/>
      <c r="F19" s="1281"/>
      <c r="G19" s="1281"/>
      <c r="H19" s="1281"/>
      <c r="I19" s="1281"/>
      <c r="J19" s="1281"/>
      <c r="K19" s="1281"/>
      <c r="L19" s="1281"/>
      <c r="M19" s="1281"/>
      <c r="N19" s="1281"/>
      <c r="O19" s="1281"/>
      <c r="P19" s="1281"/>
      <c r="Q19" s="1281"/>
      <c r="R19" s="1281"/>
      <c r="S19" s="1282"/>
    </row>
    <row r="20" spans="1:19" ht="16.5" customHeight="1">
      <c r="A20" s="1284"/>
      <c r="B20" s="1279" t="s">
        <v>222</v>
      </c>
      <c r="C20" s="1280" t="s">
        <v>223</v>
      </c>
      <c r="D20" s="1281"/>
      <c r="E20" s="1281"/>
      <c r="F20" s="1281"/>
      <c r="G20" s="1281"/>
      <c r="H20" s="1281"/>
      <c r="I20" s="1281"/>
      <c r="J20" s="1281"/>
      <c r="K20" s="1281"/>
      <c r="L20" s="1281"/>
      <c r="M20" s="1281"/>
      <c r="N20" s="1281"/>
      <c r="O20" s="1281"/>
      <c r="P20" s="1281"/>
      <c r="Q20" s="1281"/>
      <c r="R20" s="1281"/>
      <c r="S20" s="1282"/>
    </row>
    <row r="21" spans="1:19" ht="246.75" customHeight="1">
      <c r="A21" s="1283" t="s">
        <v>843</v>
      </c>
      <c r="B21" s="1285" t="s">
        <v>224</v>
      </c>
      <c r="C21" s="1286" t="s">
        <v>225</v>
      </c>
      <c r="D21" s="1286" t="s">
        <v>226</v>
      </c>
      <c r="E21" s="1287"/>
      <c r="F21" s="1287"/>
      <c r="G21" s="1287"/>
      <c r="H21" s="1287"/>
      <c r="I21" s="1287"/>
      <c r="J21" s="1287"/>
      <c r="K21" s="1287"/>
      <c r="L21" s="1287"/>
      <c r="M21" s="1287"/>
      <c r="N21" s="1288"/>
      <c r="O21" s="1287"/>
      <c r="P21" s="1287"/>
      <c r="Q21" s="1287"/>
      <c r="R21" s="1287"/>
      <c r="S21" s="1287"/>
    </row>
    <row r="22" spans="1:19" ht="15" customHeight="1">
      <c r="A22" s="1284"/>
      <c r="B22" s="1289" t="s">
        <v>551</v>
      </c>
      <c r="C22" s="1290"/>
      <c r="D22" s="1290"/>
      <c r="E22" s="1291">
        <v>225662</v>
      </c>
      <c r="F22" s="1291">
        <v>225662</v>
      </c>
      <c r="G22" s="1291"/>
      <c r="H22" s="1291">
        <v>125870</v>
      </c>
      <c r="I22" s="1291">
        <v>0</v>
      </c>
      <c r="J22" s="1292">
        <f>I22/H22*100</f>
        <v>0</v>
      </c>
      <c r="K22" s="1291">
        <v>125870</v>
      </c>
      <c r="L22" s="1291"/>
      <c r="M22" s="1291">
        <v>125870</v>
      </c>
      <c r="N22" s="1293"/>
      <c r="O22" s="1291"/>
      <c r="P22" s="1291"/>
      <c r="Q22" s="1291"/>
      <c r="R22" s="1291"/>
      <c r="S22" s="1291"/>
    </row>
    <row r="23" spans="1:19" ht="27" customHeight="1">
      <c r="A23" s="1259"/>
      <c r="B23" s="1279" t="s">
        <v>218</v>
      </c>
      <c r="C23" s="1294" t="s">
        <v>227</v>
      </c>
      <c r="D23" s="1295"/>
      <c r="E23" s="1295"/>
      <c r="F23" s="1295"/>
      <c r="G23" s="1295"/>
      <c r="H23" s="1295"/>
      <c r="I23" s="1295"/>
      <c r="J23" s="1295"/>
      <c r="K23" s="1295"/>
      <c r="L23" s="1295"/>
      <c r="M23" s="1295"/>
      <c r="N23" s="1295"/>
      <c r="O23" s="1295"/>
      <c r="P23" s="1295"/>
      <c r="Q23" s="1295"/>
      <c r="R23" s="1295"/>
      <c r="S23" s="1296"/>
    </row>
    <row r="24" spans="1:19" ht="24.75" customHeight="1">
      <c r="A24" s="1297"/>
      <c r="B24" s="1279" t="s">
        <v>220</v>
      </c>
      <c r="C24" s="1294" t="s">
        <v>228</v>
      </c>
      <c r="D24" s="1295"/>
      <c r="E24" s="1295"/>
      <c r="F24" s="1295"/>
      <c r="G24" s="1295"/>
      <c r="H24" s="1295"/>
      <c r="I24" s="1295"/>
      <c r="J24" s="1295"/>
      <c r="K24" s="1295"/>
      <c r="L24" s="1295"/>
      <c r="M24" s="1295"/>
      <c r="N24" s="1295"/>
      <c r="O24" s="1295"/>
      <c r="P24" s="1295"/>
      <c r="Q24" s="1295"/>
      <c r="R24" s="1295"/>
      <c r="S24" s="1296"/>
    </row>
    <row r="25" spans="1:19" ht="19.5" customHeight="1">
      <c r="A25" s="1264"/>
      <c r="B25" s="1279" t="s">
        <v>222</v>
      </c>
      <c r="C25" s="1294" t="s">
        <v>223</v>
      </c>
      <c r="D25" s="1295"/>
      <c r="E25" s="1295"/>
      <c r="F25" s="1295"/>
      <c r="G25" s="1295"/>
      <c r="H25" s="1295"/>
      <c r="I25" s="1295"/>
      <c r="J25" s="1295"/>
      <c r="K25" s="1295"/>
      <c r="L25" s="1295"/>
      <c r="M25" s="1295"/>
      <c r="N25" s="1295"/>
      <c r="O25" s="1295"/>
      <c r="P25" s="1295"/>
      <c r="Q25" s="1295"/>
      <c r="R25" s="1295"/>
      <c r="S25" s="1296"/>
    </row>
    <row r="26" spans="1:19" ht="159.75" customHeight="1">
      <c r="A26" s="1286" t="s">
        <v>964</v>
      </c>
      <c r="B26" s="1285" t="s">
        <v>229</v>
      </c>
      <c r="C26" s="1286" t="s">
        <v>225</v>
      </c>
      <c r="D26" s="1286" t="s">
        <v>230</v>
      </c>
      <c r="E26" s="1287"/>
      <c r="F26" s="1287"/>
      <c r="G26" s="1287"/>
      <c r="H26" s="1287"/>
      <c r="I26" s="1287"/>
      <c r="J26" s="1287"/>
      <c r="K26" s="1287"/>
      <c r="L26" s="1287"/>
      <c r="M26" s="1287"/>
      <c r="N26" s="1288"/>
      <c r="O26" s="1287"/>
      <c r="P26" s="1298"/>
      <c r="Q26" s="1299"/>
      <c r="R26" s="1300"/>
      <c r="S26" s="1287"/>
    </row>
    <row r="27" spans="1:19" ht="24.75" customHeight="1">
      <c r="A27" s="1301"/>
      <c r="B27" s="1289" t="s">
        <v>551</v>
      </c>
      <c r="C27" s="1290"/>
      <c r="D27" s="1290"/>
      <c r="E27" s="1291">
        <v>56078</v>
      </c>
      <c r="F27" s="1291">
        <v>56078</v>
      </c>
      <c r="G27" s="1291"/>
      <c r="H27" s="1291">
        <v>56078</v>
      </c>
      <c r="I27" s="1291">
        <v>0</v>
      </c>
      <c r="J27" s="1292">
        <f>I27/H27*100</f>
        <v>0</v>
      </c>
      <c r="K27" s="1291">
        <v>56078</v>
      </c>
      <c r="L27" s="1291">
        <v>0</v>
      </c>
      <c r="M27" s="1291">
        <v>56078</v>
      </c>
      <c r="N27" s="1293"/>
      <c r="O27" s="1291">
        <v>0</v>
      </c>
      <c r="P27" s="1291">
        <v>0</v>
      </c>
      <c r="Q27" s="1302"/>
      <c r="R27" s="1291"/>
      <c r="S27" s="1291"/>
    </row>
    <row r="28" spans="1:19" ht="21.75" customHeight="1">
      <c r="A28" s="1286"/>
      <c r="B28" s="1303" t="s">
        <v>218</v>
      </c>
      <c r="C28" s="1304" t="s">
        <v>164</v>
      </c>
      <c r="D28" s="1305"/>
      <c r="E28" s="1305"/>
      <c r="F28" s="1305"/>
      <c r="G28" s="1305"/>
      <c r="H28" s="1305"/>
      <c r="I28" s="1305"/>
      <c r="J28" s="1305"/>
      <c r="K28" s="1305"/>
      <c r="L28" s="1305"/>
      <c r="M28" s="1305"/>
      <c r="N28" s="1305"/>
      <c r="O28" s="1305"/>
      <c r="P28" s="1305"/>
      <c r="Q28" s="1305"/>
      <c r="R28" s="1305"/>
      <c r="S28" s="1306"/>
    </row>
    <row r="29" spans="1:19" ht="21.75" customHeight="1">
      <c r="A29" s="1286"/>
      <c r="B29" s="1279" t="s">
        <v>220</v>
      </c>
      <c r="C29" s="1294" t="s">
        <v>231</v>
      </c>
      <c r="D29" s="1295"/>
      <c r="E29" s="1295"/>
      <c r="F29" s="1295"/>
      <c r="G29" s="1295"/>
      <c r="H29" s="1295"/>
      <c r="I29" s="1295"/>
      <c r="J29" s="1295"/>
      <c r="K29" s="1295"/>
      <c r="L29" s="1295"/>
      <c r="M29" s="1295"/>
      <c r="N29" s="1295"/>
      <c r="O29" s="1295"/>
      <c r="P29" s="1295"/>
      <c r="Q29" s="1295"/>
      <c r="R29" s="1295"/>
      <c r="S29" s="1296"/>
    </row>
    <row r="30" spans="1:19" ht="21.75" customHeight="1">
      <c r="A30" s="1286"/>
      <c r="B30" s="1279" t="s">
        <v>222</v>
      </c>
      <c r="C30" s="1294" t="s">
        <v>232</v>
      </c>
      <c r="D30" s="1295"/>
      <c r="E30" s="1295"/>
      <c r="F30" s="1295"/>
      <c r="G30" s="1295"/>
      <c r="H30" s="1295"/>
      <c r="I30" s="1295"/>
      <c r="J30" s="1295"/>
      <c r="K30" s="1295"/>
      <c r="L30" s="1295"/>
      <c r="M30" s="1295"/>
      <c r="N30" s="1295"/>
      <c r="O30" s="1295"/>
      <c r="P30" s="1295"/>
      <c r="Q30" s="1295"/>
      <c r="R30" s="1295"/>
      <c r="S30" s="1296"/>
    </row>
    <row r="31" spans="1:19" ht="66.75" customHeight="1">
      <c r="A31" s="1286" t="s">
        <v>845</v>
      </c>
      <c r="B31" s="1307" t="s">
        <v>233</v>
      </c>
      <c r="C31" s="1260" t="s">
        <v>180</v>
      </c>
      <c r="D31" s="1260" t="s">
        <v>234</v>
      </c>
      <c r="E31" s="1260"/>
      <c r="F31" s="1260"/>
      <c r="G31" s="1260"/>
      <c r="H31" s="1260"/>
      <c r="I31" s="1260"/>
      <c r="J31" s="1260"/>
      <c r="K31" s="1260"/>
      <c r="L31" s="1260"/>
      <c r="M31" s="1260"/>
      <c r="N31" s="1260"/>
      <c r="O31" s="1260"/>
      <c r="P31" s="1260"/>
      <c r="Q31" s="1260"/>
      <c r="R31" s="1260"/>
      <c r="S31" s="1260"/>
    </row>
    <row r="32" spans="1:19" ht="24.75" customHeight="1">
      <c r="A32" s="1290"/>
      <c r="B32" s="1289" t="s">
        <v>551</v>
      </c>
      <c r="C32" s="1290"/>
      <c r="D32" s="1290"/>
      <c r="E32" s="1291">
        <v>2534311</v>
      </c>
      <c r="F32" s="1291">
        <v>788879</v>
      </c>
      <c r="G32" s="1291">
        <v>1745432</v>
      </c>
      <c r="H32" s="1291">
        <v>868697</v>
      </c>
      <c r="I32" s="1291">
        <v>5567</v>
      </c>
      <c r="J32" s="1292">
        <f>I32/H32*100</f>
        <v>0.6408448515420221</v>
      </c>
      <c r="K32" s="1291">
        <v>260609</v>
      </c>
      <c r="L32" s="1291">
        <v>5567</v>
      </c>
      <c r="M32" s="1291">
        <v>149609</v>
      </c>
      <c r="N32" s="1291">
        <v>111000</v>
      </c>
      <c r="O32" s="1291">
        <v>608088</v>
      </c>
      <c r="P32" s="1291">
        <v>0</v>
      </c>
      <c r="Q32" s="1291"/>
      <c r="R32" s="1291"/>
      <c r="S32" s="1291">
        <v>608088</v>
      </c>
    </row>
    <row r="33" spans="1:19" ht="26.25" customHeight="1">
      <c r="A33" s="1286"/>
      <c r="B33" s="1303" t="s">
        <v>218</v>
      </c>
      <c r="C33" s="1304" t="s">
        <v>164</v>
      </c>
      <c r="D33" s="1305"/>
      <c r="E33" s="1305"/>
      <c r="F33" s="1305"/>
      <c r="G33" s="1305"/>
      <c r="H33" s="1305"/>
      <c r="I33" s="1305"/>
      <c r="J33" s="1305"/>
      <c r="K33" s="1305"/>
      <c r="L33" s="1305"/>
      <c r="M33" s="1305"/>
      <c r="N33" s="1305"/>
      <c r="O33" s="1305"/>
      <c r="P33" s="1305"/>
      <c r="Q33" s="1305"/>
      <c r="R33" s="1305"/>
      <c r="S33" s="1306"/>
    </row>
    <row r="34" spans="1:19" ht="25.5" customHeight="1">
      <c r="A34" s="1286"/>
      <c r="B34" s="1279" t="s">
        <v>220</v>
      </c>
      <c r="C34" s="1294" t="s">
        <v>231</v>
      </c>
      <c r="D34" s="1295"/>
      <c r="E34" s="1295"/>
      <c r="F34" s="1295"/>
      <c r="G34" s="1295"/>
      <c r="H34" s="1295"/>
      <c r="I34" s="1295"/>
      <c r="J34" s="1295"/>
      <c r="K34" s="1295"/>
      <c r="L34" s="1295"/>
      <c r="M34" s="1295"/>
      <c r="N34" s="1295"/>
      <c r="O34" s="1295"/>
      <c r="P34" s="1295"/>
      <c r="Q34" s="1295"/>
      <c r="R34" s="1295"/>
      <c r="S34" s="1296"/>
    </row>
    <row r="35" spans="1:19" ht="27.75" customHeight="1">
      <c r="A35" s="1286"/>
      <c r="B35" s="1279" t="s">
        <v>222</v>
      </c>
      <c r="C35" s="1294" t="s">
        <v>232</v>
      </c>
      <c r="D35" s="1295"/>
      <c r="E35" s="1295"/>
      <c r="F35" s="1295"/>
      <c r="G35" s="1295"/>
      <c r="H35" s="1295"/>
      <c r="I35" s="1295"/>
      <c r="J35" s="1295"/>
      <c r="K35" s="1295"/>
      <c r="L35" s="1295"/>
      <c r="M35" s="1295"/>
      <c r="N35" s="1295"/>
      <c r="O35" s="1295"/>
      <c r="P35" s="1295"/>
      <c r="Q35" s="1295"/>
      <c r="R35" s="1295"/>
      <c r="S35" s="1296"/>
    </row>
    <row r="36" spans="1:19" ht="65.25" customHeight="1">
      <c r="A36" s="1286" t="s">
        <v>853</v>
      </c>
      <c r="B36" s="1285" t="s">
        <v>235</v>
      </c>
      <c r="C36" s="1286" t="s">
        <v>180</v>
      </c>
      <c r="D36" s="1286" t="s">
        <v>236</v>
      </c>
      <c r="E36" s="1286"/>
      <c r="F36" s="1286"/>
      <c r="G36" s="1286"/>
      <c r="H36" s="1286"/>
      <c r="I36" s="1286"/>
      <c r="J36" s="1286"/>
      <c r="K36" s="1286"/>
      <c r="L36" s="1286"/>
      <c r="M36" s="1286"/>
      <c r="N36" s="1286"/>
      <c r="O36" s="1286"/>
      <c r="P36" s="1286"/>
      <c r="Q36" s="1286"/>
      <c r="R36" s="1286"/>
      <c r="S36" s="1286"/>
    </row>
    <row r="37" spans="1:19" ht="32.25" customHeight="1">
      <c r="A37" s="1290"/>
      <c r="B37" s="1289" t="s">
        <v>551</v>
      </c>
      <c r="C37" s="1290"/>
      <c r="D37" s="1290"/>
      <c r="E37" s="1291">
        <v>1059689</v>
      </c>
      <c r="F37" s="1291">
        <v>559720</v>
      </c>
      <c r="G37" s="1291">
        <v>499969</v>
      </c>
      <c r="H37" s="1291">
        <v>999938</v>
      </c>
      <c r="I37" s="1291">
        <v>0</v>
      </c>
      <c r="J37" s="1292">
        <f>I37/H37*100</f>
        <v>0</v>
      </c>
      <c r="K37" s="1291">
        <v>499969</v>
      </c>
      <c r="L37" s="1291"/>
      <c r="M37" s="1291">
        <v>499969</v>
      </c>
      <c r="N37" s="1291">
        <v>0</v>
      </c>
      <c r="O37" s="1291">
        <v>499969</v>
      </c>
      <c r="P37" s="1291">
        <v>0</v>
      </c>
      <c r="Q37" s="1291"/>
      <c r="R37" s="1291"/>
      <c r="S37" s="1291">
        <v>499969</v>
      </c>
    </row>
    <row r="38" spans="1:19" ht="25.5" customHeight="1">
      <c r="A38" s="1260"/>
      <c r="B38" s="1279" t="s">
        <v>218</v>
      </c>
      <c r="C38" s="1308" t="s">
        <v>164</v>
      </c>
      <c r="D38" s="1309"/>
      <c r="E38" s="1309"/>
      <c r="F38" s="1309"/>
      <c r="G38" s="1309"/>
      <c r="H38" s="1309"/>
      <c r="I38" s="1309"/>
      <c r="J38" s="1309"/>
      <c r="K38" s="1309"/>
      <c r="L38" s="1309"/>
      <c r="M38" s="1309"/>
      <c r="N38" s="1309"/>
      <c r="O38" s="1309"/>
      <c r="P38" s="1309"/>
      <c r="Q38" s="1309"/>
      <c r="R38" s="1309"/>
      <c r="S38" s="1310"/>
    </row>
    <row r="39" spans="1:19" ht="23.25" customHeight="1">
      <c r="A39" s="1286"/>
      <c r="B39" s="1279" t="s">
        <v>220</v>
      </c>
      <c r="C39" s="1294" t="s">
        <v>237</v>
      </c>
      <c r="D39" s="1295"/>
      <c r="E39" s="1295"/>
      <c r="F39" s="1295"/>
      <c r="G39" s="1295"/>
      <c r="H39" s="1295"/>
      <c r="I39" s="1295"/>
      <c r="J39" s="1295"/>
      <c r="K39" s="1295"/>
      <c r="L39" s="1295"/>
      <c r="M39" s="1295"/>
      <c r="N39" s="1295"/>
      <c r="O39" s="1295"/>
      <c r="P39" s="1295"/>
      <c r="Q39" s="1295"/>
      <c r="R39" s="1295"/>
      <c r="S39" s="1296"/>
    </row>
    <row r="40" spans="1:19" ht="27" customHeight="1">
      <c r="A40" s="1286"/>
      <c r="B40" s="1279" t="s">
        <v>222</v>
      </c>
      <c r="C40" s="1294" t="s">
        <v>237</v>
      </c>
      <c r="D40" s="1295"/>
      <c r="E40" s="1295"/>
      <c r="F40" s="1295"/>
      <c r="G40" s="1295"/>
      <c r="H40" s="1295"/>
      <c r="I40" s="1295"/>
      <c r="J40" s="1295"/>
      <c r="K40" s="1295"/>
      <c r="L40" s="1295"/>
      <c r="M40" s="1295"/>
      <c r="N40" s="1295"/>
      <c r="O40" s="1295"/>
      <c r="P40" s="1295"/>
      <c r="Q40" s="1295"/>
      <c r="R40" s="1295"/>
      <c r="S40" s="1296"/>
    </row>
    <row r="41" spans="1:19" ht="66.75" customHeight="1">
      <c r="A41" s="1286" t="s">
        <v>854</v>
      </c>
      <c r="B41" s="1307" t="s">
        <v>238</v>
      </c>
      <c r="C41" s="1260" t="s">
        <v>180</v>
      </c>
      <c r="D41" s="1260" t="s">
        <v>239</v>
      </c>
      <c r="E41" s="1260"/>
      <c r="F41" s="1260"/>
      <c r="G41" s="1260"/>
      <c r="H41" s="1260"/>
      <c r="I41" s="1260"/>
      <c r="J41" s="1260"/>
      <c r="K41" s="1260"/>
      <c r="L41" s="1260"/>
      <c r="M41" s="1260"/>
      <c r="N41" s="1260"/>
      <c r="O41" s="1260"/>
      <c r="P41" s="1260"/>
      <c r="Q41" s="1260"/>
      <c r="R41" s="1260"/>
      <c r="S41" s="1260"/>
    </row>
    <row r="42" spans="1:19" ht="22.5" customHeight="1">
      <c r="A42" s="1290"/>
      <c r="B42" s="1289" t="s">
        <v>551</v>
      </c>
      <c r="C42" s="1290"/>
      <c r="D42" s="1290"/>
      <c r="E42" s="1291">
        <v>1025000</v>
      </c>
      <c r="F42" s="1291">
        <v>280351</v>
      </c>
      <c r="G42" s="1291">
        <v>744649</v>
      </c>
      <c r="H42" s="1291">
        <v>979801</v>
      </c>
      <c r="I42" s="1291">
        <v>0</v>
      </c>
      <c r="J42" s="1292">
        <f>I42/H42*100</f>
        <v>0</v>
      </c>
      <c r="K42" s="1291">
        <v>235152</v>
      </c>
      <c r="L42" s="1291">
        <v>0</v>
      </c>
      <c r="M42" s="1291">
        <v>235152</v>
      </c>
      <c r="N42" s="1291"/>
      <c r="O42" s="1291">
        <v>744649</v>
      </c>
      <c r="P42" s="1291">
        <v>0</v>
      </c>
      <c r="Q42" s="1311"/>
      <c r="R42" s="1291"/>
      <c r="S42" s="1291">
        <v>744649</v>
      </c>
    </row>
    <row r="43" spans="1:19" ht="27" customHeight="1">
      <c r="A43" s="1286"/>
      <c r="B43" s="1303" t="s">
        <v>218</v>
      </c>
      <c r="C43" s="1304" t="s">
        <v>164</v>
      </c>
      <c r="D43" s="1305"/>
      <c r="E43" s="1305"/>
      <c r="F43" s="1305"/>
      <c r="G43" s="1305"/>
      <c r="H43" s="1305"/>
      <c r="I43" s="1305"/>
      <c r="J43" s="1305"/>
      <c r="K43" s="1305"/>
      <c r="L43" s="1305"/>
      <c r="M43" s="1305"/>
      <c r="N43" s="1305"/>
      <c r="O43" s="1305"/>
      <c r="P43" s="1305"/>
      <c r="Q43" s="1305"/>
      <c r="R43" s="1305"/>
      <c r="S43" s="1306"/>
    </row>
    <row r="44" spans="1:19" ht="26.25" customHeight="1">
      <c r="A44" s="1286"/>
      <c r="B44" s="1279" t="s">
        <v>220</v>
      </c>
      <c r="C44" s="1294" t="s">
        <v>240</v>
      </c>
      <c r="D44" s="1295"/>
      <c r="E44" s="1295"/>
      <c r="F44" s="1295"/>
      <c r="G44" s="1295"/>
      <c r="H44" s="1295"/>
      <c r="I44" s="1295"/>
      <c r="J44" s="1295"/>
      <c r="K44" s="1295"/>
      <c r="L44" s="1295"/>
      <c r="M44" s="1295"/>
      <c r="N44" s="1295"/>
      <c r="O44" s="1295"/>
      <c r="P44" s="1295"/>
      <c r="Q44" s="1295"/>
      <c r="R44" s="1295"/>
      <c r="S44" s="1296"/>
    </row>
    <row r="45" spans="1:19" ht="21.75" customHeight="1">
      <c r="A45" s="1286"/>
      <c r="B45" s="1279" t="s">
        <v>222</v>
      </c>
      <c r="C45" s="1294" t="s">
        <v>241</v>
      </c>
      <c r="D45" s="1295"/>
      <c r="E45" s="1295"/>
      <c r="F45" s="1295"/>
      <c r="G45" s="1295"/>
      <c r="H45" s="1295"/>
      <c r="I45" s="1295"/>
      <c r="J45" s="1295"/>
      <c r="K45" s="1295"/>
      <c r="L45" s="1295"/>
      <c r="M45" s="1295"/>
      <c r="N45" s="1295"/>
      <c r="O45" s="1295"/>
      <c r="P45" s="1295"/>
      <c r="Q45" s="1295"/>
      <c r="R45" s="1295"/>
      <c r="S45" s="1296"/>
    </row>
    <row r="46" spans="1:19" ht="137.25" customHeight="1">
      <c r="A46" s="1286" t="s">
        <v>855</v>
      </c>
      <c r="B46" s="1285" t="s">
        <v>242</v>
      </c>
      <c r="C46" s="1286" t="s">
        <v>180</v>
      </c>
      <c r="D46" s="1286" t="s">
        <v>243</v>
      </c>
      <c r="E46" s="1286"/>
      <c r="F46" s="1286"/>
      <c r="G46" s="1286"/>
      <c r="H46" s="1286"/>
      <c r="I46" s="1286"/>
      <c r="J46" s="1286"/>
      <c r="K46" s="1286"/>
      <c r="L46" s="1286"/>
      <c r="M46" s="1286"/>
      <c r="N46" s="1286"/>
      <c r="O46" s="1286"/>
      <c r="P46" s="1286"/>
      <c r="Q46" s="1286"/>
      <c r="R46" s="1286"/>
      <c r="S46" s="1286"/>
    </row>
    <row r="47" spans="1:19" ht="23.25" customHeight="1">
      <c r="A47" s="1290"/>
      <c r="B47" s="1289" t="s">
        <v>551</v>
      </c>
      <c r="C47" s="1290"/>
      <c r="D47" s="1290"/>
      <c r="E47" s="1291">
        <v>6519572</v>
      </c>
      <c r="F47" s="1291">
        <v>3334572</v>
      </c>
      <c r="G47" s="1291">
        <v>3185000</v>
      </c>
      <c r="H47" s="1291">
        <v>2000000</v>
      </c>
      <c r="I47" s="1291">
        <v>0</v>
      </c>
      <c r="J47" s="1292">
        <f>I47/H47*100</f>
        <v>0</v>
      </c>
      <c r="K47" s="1291">
        <v>1000000</v>
      </c>
      <c r="L47" s="1291">
        <v>0</v>
      </c>
      <c r="M47" s="1291">
        <v>1000000</v>
      </c>
      <c r="N47" s="1291"/>
      <c r="O47" s="1291">
        <v>1000000</v>
      </c>
      <c r="P47" s="1312">
        <v>0</v>
      </c>
      <c r="Q47" s="1311"/>
      <c r="R47" s="1291"/>
      <c r="S47" s="1291">
        <v>1000000</v>
      </c>
    </row>
    <row r="48" spans="1:19" ht="18.75" customHeight="1">
      <c r="A48" s="1260"/>
      <c r="B48" s="1303" t="s">
        <v>218</v>
      </c>
      <c r="C48" s="1304" t="s">
        <v>164</v>
      </c>
      <c r="D48" s="1305"/>
      <c r="E48" s="1305"/>
      <c r="F48" s="1305"/>
      <c r="G48" s="1305"/>
      <c r="H48" s="1305"/>
      <c r="I48" s="1305"/>
      <c r="J48" s="1305"/>
      <c r="K48" s="1305"/>
      <c r="L48" s="1305"/>
      <c r="M48" s="1305"/>
      <c r="N48" s="1305"/>
      <c r="O48" s="1305"/>
      <c r="P48" s="1305"/>
      <c r="Q48" s="1305"/>
      <c r="R48" s="1305"/>
      <c r="S48" s="1306"/>
    </row>
    <row r="49" spans="1:19" ht="21.75" customHeight="1">
      <c r="A49" s="1286"/>
      <c r="B49" s="1279" t="s">
        <v>220</v>
      </c>
      <c r="C49" s="1294" t="s">
        <v>231</v>
      </c>
      <c r="D49" s="1295"/>
      <c r="E49" s="1295"/>
      <c r="F49" s="1295"/>
      <c r="G49" s="1295"/>
      <c r="H49" s="1295"/>
      <c r="I49" s="1295"/>
      <c r="J49" s="1295"/>
      <c r="K49" s="1295"/>
      <c r="L49" s="1295"/>
      <c r="M49" s="1295"/>
      <c r="N49" s="1295"/>
      <c r="O49" s="1295"/>
      <c r="P49" s="1295"/>
      <c r="Q49" s="1295"/>
      <c r="R49" s="1295"/>
      <c r="S49" s="1296"/>
    </row>
    <row r="50" spans="1:19" ht="21.75" customHeight="1">
      <c r="A50" s="1290"/>
      <c r="B50" s="1279" t="s">
        <v>222</v>
      </c>
      <c r="C50" s="1294" t="s">
        <v>232</v>
      </c>
      <c r="D50" s="1295"/>
      <c r="E50" s="1295"/>
      <c r="F50" s="1295"/>
      <c r="G50" s="1295"/>
      <c r="H50" s="1295"/>
      <c r="I50" s="1295"/>
      <c r="J50" s="1295"/>
      <c r="K50" s="1295"/>
      <c r="L50" s="1295"/>
      <c r="M50" s="1295"/>
      <c r="N50" s="1295"/>
      <c r="O50" s="1295"/>
      <c r="P50" s="1295"/>
      <c r="Q50" s="1295"/>
      <c r="R50" s="1295"/>
      <c r="S50" s="1296"/>
    </row>
    <row r="51" spans="1:19" ht="72.75" customHeight="1">
      <c r="A51" s="1286" t="s">
        <v>965</v>
      </c>
      <c r="B51" s="1285" t="s">
        <v>244</v>
      </c>
      <c r="C51" s="1286" t="s">
        <v>180</v>
      </c>
      <c r="D51" s="1286" t="s">
        <v>245</v>
      </c>
      <c r="E51" s="1286"/>
      <c r="F51" s="1286"/>
      <c r="G51" s="1286"/>
      <c r="H51" s="1286"/>
      <c r="I51" s="1286"/>
      <c r="J51" s="1286"/>
      <c r="K51" s="1286"/>
      <c r="L51" s="1286"/>
      <c r="M51" s="1286"/>
      <c r="N51" s="1286"/>
      <c r="O51" s="1286"/>
      <c r="P51" s="1286"/>
      <c r="Q51" s="1286"/>
      <c r="R51" s="1286"/>
      <c r="S51" s="1286"/>
    </row>
    <row r="52" spans="1:19" ht="21" customHeight="1">
      <c r="A52" s="1290"/>
      <c r="B52" s="1289" t="s">
        <v>551</v>
      </c>
      <c r="C52" s="1290"/>
      <c r="D52" s="1290"/>
      <c r="E52" s="1291">
        <v>25000000</v>
      </c>
      <c r="F52" s="1291">
        <v>12694590</v>
      </c>
      <c r="G52" s="1291">
        <v>12305410</v>
      </c>
      <c r="H52" s="1291">
        <v>7000000</v>
      </c>
      <c r="I52" s="1291">
        <v>31382</v>
      </c>
      <c r="J52" s="1292">
        <f>I52/H52*100</f>
        <v>0.4483142857142857</v>
      </c>
      <c r="K52" s="1291">
        <v>3500000</v>
      </c>
      <c r="L52" s="1291">
        <v>31382</v>
      </c>
      <c r="M52" s="1291">
        <v>3107128</v>
      </c>
      <c r="N52" s="1291">
        <v>392872</v>
      </c>
      <c r="O52" s="1291">
        <v>3500000</v>
      </c>
      <c r="P52" s="1291">
        <v>0</v>
      </c>
      <c r="Q52" s="1311"/>
      <c r="R52" s="1291"/>
      <c r="S52" s="1291">
        <v>3500000</v>
      </c>
    </row>
    <row r="53" spans="1:19" ht="26.25" customHeight="1">
      <c r="A53" s="1256" t="s">
        <v>246</v>
      </c>
      <c r="B53" s="1258"/>
      <c r="C53" s="1313" t="s">
        <v>655</v>
      </c>
      <c r="D53" s="1314"/>
      <c r="E53" s="1315">
        <v>59480</v>
      </c>
      <c r="F53" s="1316">
        <v>8921</v>
      </c>
      <c r="G53" s="1315">
        <v>50559</v>
      </c>
      <c r="H53" s="1315">
        <v>41996</v>
      </c>
      <c r="I53" s="1315">
        <v>0</v>
      </c>
      <c r="J53" s="1274">
        <f>I53/H53*100</f>
        <v>0</v>
      </c>
      <c r="K53" s="1315">
        <v>6299</v>
      </c>
      <c r="L53" s="1315"/>
      <c r="M53" s="1315"/>
      <c r="N53" s="1315">
        <v>6299</v>
      </c>
      <c r="O53" s="1315">
        <v>35697</v>
      </c>
      <c r="P53" s="1315">
        <v>0</v>
      </c>
      <c r="Q53" s="1316"/>
      <c r="R53" s="1317"/>
      <c r="S53" s="1315">
        <v>35697</v>
      </c>
    </row>
    <row r="54" spans="1:19" ht="22.5" customHeight="1">
      <c r="A54" s="1318"/>
      <c r="B54" s="1279" t="s">
        <v>218</v>
      </c>
      <c r="C54" s="1280" t="s">
        <v>247</v>
      </c>
      <c r="D54" s="1281"/>
      <c r="E54" s="1281"/>
      <c r="F54" s="1281"/>
      <c r="G54" s="1281"/>
      <c r="H54" s="1281"/>
      <c r="I54" s="1281"/>
      <c r="J54" s="1281"/>
      <c r="K54" s="1281"/>
      <c r="L54" s="1281"/>
      <c r="M54" s="1281"/>
      <c r="N54" s="1281"/>
      <c r="O54" s="1281"/>
      <c r="P54" s="1281"/>
      <c r="Q54" s="1281"/>
      <c r="R54" s="1281"/>
      <c r="S54" s="1282"/>
    </row>
    <row r="55" spans="1:19" ht="21" customHeight="1">
      <c r="A55" s="1318"/>
      <c r="B55" s="1279" t="s">
        <v>220</v>
      </c>
      <c r="C55" s="1280" t="s">
        <v>248</v>
      </c>
      <c r="D55" s="1281"/>
      <c r="E55" s="1281"/>
      <c r="F55" s="1281"/>
      <c r="G55" s="1281"/>
      <c r="H55" s="1281"/>
      <c r="I55" s="1281"/>
      <c r="J55" s="1281"/>
      <c r="K55" s="1281"/>
      <c r="L55" s="1281"/>
      <c r="M55" s="1281"/>
      <c r="N55" s="1281"/>
      <c r="O55" s="1281"/>
      <c r="P55" s="1281"/>
      <c r="Q55" s="1281"/>
      <c r="R55" s="1281"/>
      <c r="S55" s="1282"/>
    </row>
    <row r="56" spans="1:19" ht="20.25" customHeight="1">
      <c r="A56" s="1318"/>
      <c r="B56" s="1279" t="s">
        <v>222</v>
      </c>
      <c r="C56" s="1280" t="s">
        <v>249</v>
      </c>
      <c r="D56" s="1281"/>
      <c r="E56" s="1281"/>
      <c r="F56" s="1281"/>
      <c r="G56" s="1281"/>
      <c r="H56" s="1281"/>
      <c r="I56" s="1281"/>
      <c r="J56" s="1281"/>
      <c r="K56" s="1281"/>
      <c r="L56" s="1281"/>
      <c r="M56" s="1281"/>
      <c r="N56" s="1281"/>
      <c r="O56" s="1281"/>
      <c r="P56" s="1281"/>
      <c r="Q56" s="1281"/>
      <c r="R56" s="1281"/>
      <c r="S56" s="1282"/>
    </row>
    <row r="57" spans="1:19" ht="156" customHeight="1">
      <c r="A57" s="1319" t="s">
        <v>843</v>
      </c>
      <c r="B57" s="1320" t="s">
        <v>250</v>
      </c>
      <c r="C57" s="1321" t="s">
        <v>251</v>
      </c>
      <c r="D57" s="1260" t="s">
        <v>252</v>
      </c>
      <c r="E57" s="1322"/>
      <c r="F57" s="1323"/>
      <c r="G57" s="1322"/>
      <c r="H57" s="1322"/>
      <c r="I57" s="1322"/>
      <c r="J57" s="1322"/>
      <c r="K57" s="1322"/>
      <c r="L57" s="1322"/>
      <c r="M57" s="1322"/>
      <c r="N57" s="1322"/>
      <c r="O57" s="1322"/>
      <c r="P57" s="1322"/>
      <c r="Q57" s="1323"/>
      <c r="R57" s="1324"/>
      <c r="S57" s="1322"/>
    </row>
    <row r="58" spans="1:19" ht="21.75" customHeight="1">
      <c r="A58" s="1261"/>
      <c r="B58" s="1289" t="s">
        <v>551</v>
      </c>
      <c r="C58" s="1325"/>
      <c r="D58" s="1290"/>
      <c r="E58" s="1315">
        <v>59480</v>
      </c>
      <c r="F58" s="1316">
        <v>8921</v>
      </c>
      <c r="G58" s="1315">
        <v>50559</v>
      </c>
      <c r="H58" s="1315">
        <v>41996</v>
      </c>
      <c r="I58" s="1315">
        <v>0</v>
      </c>
      <c r="J58" s="1292">
        <f>I58/H58*100</f>
        <v>0</v>
      </c>
      <c r="K58" s="1315">
        <v>6299</v>
      </c>
      <c r="L58" s="1315">
        <v>0</v>
      </c>
      <c r="M58" s="1315"/>
      <c r="N58" s="1315">
        <v>6299</v>
      </c>
      <c r="O58" s="1315">
        <v>35697</v>
      </c>
      <c r="P58" s="1315">
        <v>0</v>
      </c>
      <c r="Q58" s="1316"/>
      <c r="R58" s="1317"/>
      <c r="S58" s="1315">
        <v>35697</v>
      </c>
    </row>
  </sheetData>
  <mergeCells count="58">
    <mergeCell ref="C54:S54"/>
    <mergeCell ref="C55:S55"/>
    <mergeCell ref="C56:S56"/>
    <mergeCell ref="C48:S48"/>
    <mergeCell ref="C49:S49"/>
    <mergeCell ref="C50:S50"/>
    <mergeCell ref="A53:B53"/>
    <mergeCell ref="C53:D53"/>
    <mergeCell ref="C40:S40"/>
    <mergeCell ref="C43:S43"/>
    <mergeCell ref="C44:S44"/>
    <mergeCell ref="C45:S45"/>
    <mergeCell ref="C34:S34"/>
    <mergeCell ref="C35:S35"/>
    <mergeCell ref="C38:S38"/>
    <mergeCell ref="C39:S39"/>
    <mergeCell ref="C28:S28"/>
    <mergeCell ref="C29:S29"/>
    <mergeCell ref="C30:S30"/>
    <mergeCell ref="C33:S33"/>
    <mergeCell ref="C20:S20"/>
    <mergeCell ref="A23:A25"/>
    <mergeCell ref="C23:S23"/>
    <mergeCell ref="C24:S24"/>
    <mergeCell ref="C25:S25"/>
    <mergeCell ref="A17:B17"/>
    <mergeCell ref="C17:D17"/>
    <mergeCell ref="C18:S18"/>
    <mergeCell ref="C19:S19"/>
    <mergeCell ref="P12:P14"/>
    <mergeCell ref="Q12:S12"/>
    <mergeCell ref="Q13:Q14"/>
    <mergeCell ref="A16:B16"/>
    <mergeCell ref="C16:D16"/>
    <mergeCell ref="H10:H13"/>
    <mergeCell ref="I10:I13"/>
    <mergeCell ref="J10:J13"/>
    <mergeCell ref="K10:S10"/>
    <mergeCell ref="K11:N11"/>
    <mergeCell ref="O11:S11"/>
    <mergeCell ref="K12:K13"/>
    <mergeCell ref="L12:L14"/>
    <mergeCell ref="M12:N12"/>
    <mergeCell ref="O12:O13"/>
    <mergeCell ref="A7:S7"/>
    <mergeCell ref="A9:A13"/>
    <mergeCell ref="B9:B13"/>
    <mergeCell ref="C9:C13"/>
    <mergeCell ref="D9:D13"/>
    <mergeCell ref="E9:E13"/>
    <mergeCell ref="F9:G9"/>
    <mergeCell ref="H9:S9"/>
    <mergeCell ref="F10:F13"/>
    <mergeCell ref="G10:G13"/>
    <mergeCell ref="A3:S3"/>
    <mergeCell ref="A4:S4"/>
    <mergeCell ref="A5:S5"/>
    <mergeCell ref="A6:S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S330"/>
  <sheetViews>
    <sheetView workbookViewId="0" topLeftCell="A1">
      <selection activeCell="N15" sqref="N15"/>
    </sheetView>
  </sheetViews>
  <sheetFormatPr defaultColWidth="9.00390625" defaultRowHeight="12.75"/>
  <cols>
    <col min="1" max="1" width="3.25390625" style="776" customWidth="1"/>
    <col min="2" max="2" width="38.00390625" style="777" customWidth="1"/>
    <col min="3" max="3" width="16.00390625" style="779" customWidth="1"/>
    <col min="4" max="4" width="9.125" style="779" customWidth="1"/>
    <col min="5" max="5" width="11.75390625" style="779" customWidth="1"/>
    <col min="6" max="6" width="13.25390625" style="779" customWidth="1"/>
    <col min="7" max="7" width="13.125" style="779" customWidth="1"/>
    <col min="8" max="8" width="10.25390625" style="779" customWidth="1"/>
    <col min="9" max="9" width="11.25390625" style="779" customWidth="1"/>
    <col min="10" max="10" width="9.125" style="779" customWidth="1"/>
    <col min="11" max="11" width="7.00390625" style="779" customWidth="1"/>
    <col min="12" max="16384" width="9.125" style="779" customWidth="1"/>
  </cols>
  <sheetData>
    <row r="1" spans="3:11" ht="15">
      <c r="C1" s="778"/>
      <c r="F1" s="778"/>
      <c r="K1" s="780" t="s">
        <v>726</v>
      </c>
    </row>
    <row r="2" spans="3:8" ht="15">
      <c r="C2" s="778"/>
      <c r="F2" s="778"/>
      <c r="H2" s="780"/>
    </row>
    <row r="3" spans="3:8" ht="15">
      <c r="C3" s="778"/>
      <c r="F3" s="778"/>
      <c r="H3" s="780"/>
    </row>
    <row r="4" spans="1:13" ht="15.75">
      <c r="A4" s="781" t="s">
        <v>727</v>
      </c>
      <c r="B4" s="227"/>
      <c r="C4" s="227"/>
      <c r="D4" s="227"/>
      <c r="E4" s="227"/>
      <c r="F4" s="227"/>
      <c r="G4" s="227"/>
      <c r="H4" s="227"/>
      <c r="I4" s="227"/>
      <c r="J4" s="227"/>
      <c r="K4" s="227"/>
      <c r="L4" s="782"/>
      <c r="M4" s="782"/>
    </row>
    <row r="5" spans="1:13" ht="15.75">
      <c r="A5" s="781" t="s">
        <v>728</v>
      </c>
      <c r="B5" s="227"/>
      <c r="C5" s="227"/>
      <c r="D5" s="227"/>
      <c r="E5" s="227"/>
      <c r="F5" s="227"/>
      <c r="G5" s="227"/>
      <c r="H5" s="227"/>
      <c r="I5" s="227"/>
      <c r="J5" s="227"/>
      <c r="K5" s="227"/>
      <c r="L5" s="782"/>
      <c r="M5" s="782"/>
    </row>
    <row r="6" spans="1:8" ht="12.75" customHeight="1">
      <c r="A6" s="783"/>
      <c r="B6" s="784"/>
      <c r="C6" s="784"/>
      <c r="D6" s="784"/>
      <c r="E6" s="784"/>
      <c r="F6" s="784"/>
      <c r="G6" s="784"/>
      <c r="H6" s="784"/>
    </row>
    <row r="7" spans="1:8" ht="15.75" customHeight="1">
      <c r="A7" s="785"/>
      <c r="B7" s="786"/>
      <c r="C7" s="786"/>
      <c r="D7" s="786"/>
      <c r="E7" s="786"/>
      <c r="F7" s="786"/>
      <c r="G7" s="786"/>
      <c r="H7" s="786"/>
    </row>
    <row r="8" spans="1:8" s="777" customFormat="1" ht="18.75" customHeight="1">
      <c r="A8" s="787"/>
      <c r="B8" s="788" t="s">
        <v>729</v>
      </c>
      <c r="E8" s="789"/>
      <c r="F8" s="789"/>
      <c r="G8" s="789"/>
      <c r="H8" s="786"/>
    </row>
    <row r="9" spans="1:11" ht="18.75" customHeight="1">
      <c r="A9" s="790" t="s">
        <v>839</v>
      </c>
      <c r="B9" s="790" t="s">
        <v>1021</v>
      </c>
      <c r="C9" s="790" t="s">
        <v>730</v>
      </c>
      <c r="D9" s="790" t="s">
        <v>731</v>
      </c>
      <c r="E9" s="790" t="s">
        <v>1212</v>
      </c>
      <c r="F9" s="791" t="s">
        <v>732</v>
      </c>
      <c r="G9" s="792"/>
      <c r="H9" s="792"/>
      <c r="I9" s="450"/>
      <c r="J9" s="533" t="s">
        <v>1214</v>
      </c>
      <c r="K9" s="534" t="s">
        <v>733</v>
      </c>
    </row>
    <row r="10" spans="1:11" ht="18.75" customHeight="1">
      <c r="A10" s="790"/>
      <c r="B10" s="790"/>
      <c r="C10" s="790"/>
      <c r="D10" s="790"/>
      <c r="E10" s="790"/>
      <c r="F10" s="793" t="s">
        <v>734</v>
      </c>
      <c r="G10" s="791" t="s">
        <v>1217</v>
      </c>
      <c r="H10" s="792"/>
      <c r="I10" s="450"/>
      <c r="J10" s="794"/>
      <c r="K10" s="795"/>
    </row>
    <row r="11" spans="1:11" ht="46.5" customHeight="1">
      <c r="A11" s="796"/>
      <c r="B11" s="796"/>
      <c r="C11" s="796"/>
      <c r="D11" s="796"/>
      <c r="E11" s="796"/>
      <c r="F11" s="797"/>
      <c r="G11" s="798" t="s">
        <v>735</v>
      </c>
      <c r="H11" s="798" t="s">
        <v>736</v>
      </c>
      <c r="I11" s="543" t="s">
        <v>737</v>
      </c>
      <c r="J11" s="799"/>
      <c r="K11" s="800"/>
    </row>
    <row r="12" spans="1:11" ht="15" customHeight="1">
      <c r="A12" s="801">
        <v>1</v>
      </c>
      <c r="B12" s="802">
        <v>2</v>
      </c>
      <c r="C12" s="801">
        <v>3</v>
      </c>
      <c r="D12" s="801">
        <v>4</v>
      </c>
      <c r="E12" s="801">
        <v>5</v>
      </c>
      <c r="F12" s="801">
        <v>6</v>
      </c>
      <c r="G12" s="803">
        <v>7</v>
      </c>
      <c r="H12" s="803">
        <v>8</v>
      </c>
      <c r="I12" s="549">
        <v>9</v>
      </c>
      <c r="J12" s="549">
        <v>10</v>
      </c>
      <c r="K12" s="550">
        <v>11</v>
      </c>
    </row>
    <row r="13" spans="1:11" ht="30" customHeight="1">
      <c r="A13" s="804" t="s">
        <v>738</v>
      </c>
      <c r="B13" s="805"/>
      <c r="C13" s="806" t="s">
        <v>739</v>
      </c>
      <c r="D13" s="807" t="s">
        <v>1163</v>
      </c>
      <c r="E13" s="744">
        <v>6156665</v>
      </c>
      <c r="F13" s="744">
        <v>5917483</v>
      </c>
      <c r="G13" s="744">
        <v>4429577</v>
      </c>
      <c r="H13" s="744">
        <v>35000</v>
      </c>
      <c r="I13" s="553">
        <v>1452906</v>
      </c>
      <c r="J13" s="553">
        <v>950695</v>
      </c>
      <c r="K13" s="555">
        <f>J13/F13*100</f>
        <v>16.065867869835873</v>
      </c>
    </row>
    <row r="14" spans="1:19" s="816" customFormat="1" ht="71.25" customHeight="1">
      <c r="A14" s="808">
        <v>1</v>
      </c>
      <c r="B14" s="809" t="s">
        <v>740</v>
      </c>
      <c r="C14" s="810" t="s">
        <v>741</v>
      </c>
      <c r="D14" s="811">
        <v>2009</v>
      </c>
      <c r="E14" s="732">
        <v>60000</v>
      </c>
      <c r="F14" s="732">
        <v>60000</v>
      </c>
      <c r="G14" s="732">
        <v>25000</v>
      </c>
      <c r="H14" s="812">
        <v>35000</v>
      </c>
      <c r="I14" s="813"/>
      <c r="J14" s="560">
        <v>21436</v>
      </c>
      <c r="K14" s="814">
        <f>J14/F14*100</f>
        <v>35.72666666666667</v>
      </c>
      <c r="L14" s="815"/>
      <c r="M14" s="815"/>
      <c r="N14" s="815"/>
      <c r="O14" s="815"/>
      <c r="P14" s="815"/>
      <c r="Q14" s="815"/>
      <c r="R14" s="815"/>
      <c r="S14" s="815"/>
    </row>
    <row r="15" spans="1:19" s="816" customFormat="1" ht="149.25" customHeight="1">
      <c r="A15" s="817" t="s">
        <v>742</v>
      </c>
      <c r="B15" s="563"/>
      <c r="C15" s="563"/>
      <c r="D15" s="563"/>
      <c r="E15" s="563"/>
      <c r="F15" s="563"/>
      <c r="G15" s="563"/>
      <c r="H15" s="563"/>
      <c r="I15" s="563"/>
      <c r="J15" s="563"/>
      <c r="K15" s="564"/>
      <c r="L15" s="815"/>
      <c r="M15" s="815"/>
      <c r="N15" s="815"/>
      <c r="O15" s="815"/>
      <c r="P15" s="815"/>
      <c r="Q15" s="815"/>
      <c r="R15" s="815"/>
      <c r="S15" s="815"/>
    </row>
    <row r="16" spans="1:19" ht="70.5" customHeight="1">
      <c r="A16" s="695">
        <v>2</v>
      </c>
      <c r="B16" s="818" t="s">
        <v>743</v>
      </c>
      <c r="C16" s="819" t="s">
        <v>744</v>
      </c>
      <c r="D16" s="820">
        <v>2009</v>
      </c>
      <c r="E16" s="648">
        <v>25000</v>
      </c>
      <c r="F16" s="648">
        <v>25000</v>
      </c>
      <c r="G16" s="648">
        <v>25000</v>
      </c>
      <c r="H16" s="821"/>
      <c r="I16" s="648"/>
      <c r="J16" s="648">
        <v>0</v>
      </c>
      <c r="K16" s="814">
        <f>J16/F16*100</f>
        <v>0</v>
      </c>
      <c r="L16" s="822"/>
      <c r="M16" s="822"/>
      <c r="N16" s="822"/>
      <c r="O16" s="822"/>
      <c r="P16" s="822"/>
      <c r="Q16" s="822"/>
      <c r="R16" s="822"/>
      <c r="S16" s="822"/>
    </row>
    <row r="17" spans="1:19" ht="39.75" customHeight="1">
      <c r="A17" s="823" t="s">
        <v>745</v>
      </c>
      <c r="B17" s="290"/>
      <c r="C17" s="290"/>
      <c r="D17" s="290"/>
      <c r="E17" s="290"/>
      <c r="F17" s="290"/>
      <c r="G17" s="290"/>
      <c r="H17" s="290"/>
      <c r="I17" s="290"/>
      <c r="J17" s="290"/>
      <c r="K17" s="348"/>
      <c r="L17" s="822"/>
      <c r="M17" s="822"/>
      <c r="N17" s="822"/>
      <c r="O17" s="822"/>
      <c r="P17" s="822"/>
      <c r="Q17" s="822"/>
      <c r="R17" s="822"/>
      <c r="S17" s="822"/>
    </row>
    <row r="18" spans="1:19" ht="68.25" customHeight="1">
      <c r="A18" s="695">
        <v>3</v>
      </c>
      <c r="B18" s="818" t="s">
        <v>746</v>
      </c>
      <c r="C18" s="819" t="s">
        <v>747</v>
      </c>
      <c r="D18" s="820">
        <v>2009</v>
      </c>
      <c r="E18" s="648">
        <v>25000</v>
      </c>
      <c r="F18" s="648">
        <v>25000</v>
      </c>
      <c r="G18" s="648">
        <v>25000</v>
      </c>
      <c r="H18" s="821"/>
      <c r="I18" s="648"/>
      <c r="J18" s="648">
        <v>0</v>
      </c>
      <c r="K18" s="814">
        <f>J18/F18*100</f>
        <v>0</v>
      </c>
      <c r="L18" s="822"/>
      <c r="M18" s="822"/>
      <c r="N18" s="822"/>
      <c r="O18" s="822"/>
      <c r="P18" s="822"/>
      <c r="Q18" s="822"/>
      <c r="R18" s="822"/>
      <c r="S18" s="822"/>
    </row>
    <row r="19" spans="1:19" ht="39.75" customHeight="1">
      <c r="A19" s="817" t="s">
        <v>748</v>
      </c>
      <c r="B19" s="563"/>
      <c r="C19" s="563"/>
      <c r="D19" s="563"/>
      <c r="E19" s="563"/>
      <c r="F19" s="563"/>
      <c r="G19" s="563"/>
      <c r="H19" s="563"/>
      <c r="I19" s="563"/>
      <c r="J19" s="563"/>
      <c r="K19" s="564"/>
      <c r="L19" s="822"/>
      <c r="M19" s="822"/>
      <c r="N19" s="822"/>
      <c r="O19" s="822"/>
      <c r="P19" s="822"/>
      <c r="Q19" s="822"/>
      <c r="R19" s="822"/>
      <c r="S19" s="822"/>
    </row>
    <row r="20" spans="1:19" ht="33" customHeight="1">
      <c r="A20" s="824" t="s">
        <v>749</v>
      </c>
      <c r="B20" s="825"/>
      <c r="C20" s="826" t="s">
        <v>750</v>
      </c>
      <c r="D20" s="827" t="s">
        <v>1163</v>
      </c>
      <c r="E20" s="813">
        <v>110000</v>
      </c>
      <c r="F20" s="813">
        <v>110000</v>
      </c>
      <c r="G20" s="813">
        <v>75000</v>
      </c>
      <c r="H20" s="635">
        <v>35000</v>
      </c>
      <c r="I20" s="648"/>
      <c r="J20" s="553">
        <v>21436</v>
      </c>
      <c r="K20" s="555">
        <f>J20/F20*100</f>
        <v>19.487272727272728</v>
      </c>
      <c r="L20" s="822"/>
      <c r="M20" s="822"/>
      <c r="N20" s="822"/>
      <c r="O20" s="822"/>
      <c r="P20" s="822"/>
      <c r="Q20" s="822"/>
      <c r="R20" s="822"/>
      <c r="S20" s="822"/>
    </row>
    <row r="21" spans="1:19" ht="94.5" customHeight="1">
      <c r="A21" s="828">
        <v>4</v>
      </c>
      <c r="B21" s="818" t="s">
        <v>751</v>
      </c>
      <c r="C21" s="819" t="s">
        <v>752</v>
      </c>
      <c r="D21" s="820">
        <v>2009</v>
      </c>
      <c r="E21" s="649">
        <v>652676</v>
      </c>
      <c r="F21" s="649">
        <v>652676</v>
      </c>
      <c r="G21" s="649">
        <v>602676</v>
      </c>
      <c r="H21" s="649"/>
      <c r="I21" s="648">
        <v>50000</v>
      </c>
      <c r="J21" s="648">
        <v>148464</v>
      </c>
      <c r="K21" s="814">
        <f>J21/F21*100</f>
        <v>22.746967867670943</v>
      </c>
      <c r="L21" s="822"/>
      <c r="M21" s="822"/>
      <c r="N21" s="822"/>
      <c r="O21" s="822"/>
      <c r="P21" s="822"/>
      <c r="Q21" s="822"/>
      <c r="R21" s="822"/>
      <c r="S21" s="822"/>
    </row>
    <row r="22" spans="1:19" ht="70.5" customHeight="1">
      <c r="A22" s="817" t="s">
        <v>753</v>
      </c>
      <c r="B22" s="563"/>
      <c r="C22" s="563"/>
      <c r="D22" s="563"/>
      <c r="E22" s="563"/>
      <c r="F22" s="563"/>
      <c r="G22" s="563"/>
      <c r="H22" s="563"/>
      <c r="I22" s="563"/>
      <c r="J22" s="563"/>
      <c r="K22" s="564"/>
      <c r="L22" s="822"/>
      <c r="M22" s="822"/>
      <c r="N22" s="822"/>
      <c r="O22" s="822"/>
      <c r="P22" s="822"/>
      <c r="Q22" s="822"/>
      <c r="R22" s="822"/>
      <c r="S22" s="822"/>
    </row>
    <row r="23" spans="1:19" ht="54.75" customHeight="1">
      <c r="A23" s="817" t="s">
        <v>754</v>
      </c>
      <c r="B23" s="563"/>
      <c r="C23" s="563"/>
      <c r="D23" s="563"/>
      <c r="E23" s="563"/>
      <c r="F23" s="563"/>
      <c r="G23" s="563"/>
      <c r="H23" s="563"/>
      <c r="I23" s="563"/>
      <c r="J23" s="563"/>
      <c r="K23" s="564"/>
      <c r="L23" s="822"/>
      <c r="M23" s="822"/>
      <c r="N23" s="822"/>
      <c r="O23" s="822"/>
      <c r="P23" s="822"/>
      <c r="Q23" s="822"/>
      <c r="R23" s="822"/>
      <c r="S23" s="822"/>
    </row>
    <row r="24" spans="1:19" ht="49.5" customHeight="1">
      <c r="A24" s="817" t="s">
        <v>755</v>
      </c>
      <c r="B24" s="563"/>
      <c r="C24" s="563"/>
      <c r="D24" s="563"/>
      <c r="E24" s="563"/>
      <c r="F24" s="563"/>
      <c r="G24" s="563"/>
      <c r="H24" s="563"/>
      <c r="I24" s="563"/>
      <c r="J24" s="563"/>
      <c r="K24" s="564"/>
      <c r="L24" s="822"/>
      <c r="M24" s="822"/>
      <c r="N24" s="822"/>
      <c r="O24" s="822"/>
      <c r="P24" s="822"/>
      <c r="Q24" s="822"/>
      <c r="R24" s="822"/>
      <c r="S24" s="822"/>
    </row>
    <row r="25" spans="1:19" ht="62.25" customHeight="1">
      <c r="A25" s="823" t="s">
        <v>756</v>
      </c>
      <c r="B25" s="290"/>
      <c r="C25" s="290"/>
      <c r="D25" s="290"/>
      <c r="E25" s="290"/>
      <c r="F25" s="290"/>
      <c r="G25" s="290"/>
      <c r="H25" s="290"/>
      <c r="I25" s="290"/>
      <c r="J25" s="290"/>
      <c r="K25" s="348"/>
      <c r="L25" s="822"/>
      <c r="M25" s="822"/>
      <c r="N25" s="822"/>
      <c r="O25" s="822"/>
      <c r="P25" s="822"/>
      <c r="Q25" s="822"/>
      <c r="R25" s="822"/>
      <c r="S25" s="822"/>
    </row>
    <row r="26" spans="1:19" ht="70.5" customHeight="1">
      <c r="A26" s="829">
        <v>5</v>
      </c>
      <c r="B26" s="818" t="s">
        <v>757</v>
      </c>
      <c r="C26" s="819" t="s">
        <v>752</v>
      </c>
      <c r="D26" s="811">
        <v>2009</v>
      </c>
      <c r="E26" s="733">
        <v>800000</v>
      </c>
      <c r="F26" s="733">
        <v>800000</v>
      </c>
      <c r="G26" s="733">
        <v>800000</v>
      </c>
      <c r="H26" s="733"/>
      <c r="I26" s="648"/>
      <c r="J26" s="648">
        <v>0</v>
      </c>
      <c r="K26" s="814">
        <f>J26/F26*100</f>
        <v>0</v>
      </c>
      <c r="L26" s="822"/>
      <c r="M26" s="822"/>
      <c r="N26" s="822"/>
      <c r="O26" s="822"/>
      <c r="P26" s="822"/>
      <c r="Q26" s="822"/>
      <c r="R26" s="822"/>
      <c r="S26" s="822"/>
    </row>
    <row r="27" spans="1:19" ht="36.75" customHeight="1">
      <c r="A27" s="817" t="s">
        <v>758</v>
      </c>
      <c r="B27" s="563"/>
      <c r="C27" s="563"/>
      <c r="D27" s="563"/>
      <c r="E27" s="563"/>
      <c r="F27" s="563"/>
      <c r="G27" s="563"/>
      <c r="H27" s="563"/>
      <c r="I27" s="563"/>
      <c r="J27" s="563"/>
      <c r="K27" s="564"/>
      <c r="L27" s="822"/>
      <c r="M27" s="822"/>
      <c r="N27" s="822"/>
      <c r="O27" s="822"/>
      <c r="P27" s="822"/>
      <c r="Q27" s="822"/>
      <c r="R27" s="822"/>
      <c r="S27" s="822"/>
    </row>
    <row r="28" spans="1:19" ht="70.5" customHeight="1">
      <c r="A28" s="829">
        <v>6</v>
      </c>
      <c r="B28" s="818" t="s">
        <v>759</v>
      </c>
      <c r="C28" s="819" t="s">
        <v>752</v>
      </c>
      <c r="D28" s="811">
        <v>2009</v>
      </c>
      <c r="E28" s="733">
        <v>339882</v>
      </c>
      <c r="F28" s="733">
        <v>339882</v>
      </c>
      <c r="G28" s="733">
        <v>339882</v>
      </c>
      <c r="H28" s="733"/>
      <c r="I28" s="648"/>
      <c r="J28" s="648">
        <v>0</v>
      </c>
      <c r="K28" s="814">
        <f>J28/F28*100</f>
        <v>0</v>
      </c>
      <c r="L28" s="822"/>
      <c r="M28" s="822"/>
      <c r="N28" s="822"/>
      <c r="O28" s="822"/>
      <c r="P28" s="822"/>
      <c r="Q28" s="822"/>
      <c r="R28" s="822"/>
      <c r="S28" s="822"/>
    </row>
    <row r="29" spans="1:19" ht="42.75" customHeight="1">
      <c r="A29" s="817" t="s">
        <v>758</v>
      </c>
      <c r="B29" s="563"/>
      <c r="C29" s="563"/>
      <c r="D29" s="563"/>
      <c r="E29" s="563"/>
      <c r="F29" s="563"/>
      <c r="G29" s="563"/>
      <c r="H29" s="563"/>
      <c r="I29" s="563"/>
      <c r="J29" s="563"/>
      <c r="K29" s="564"/>
      <c r="L29" s="822"/>
      <c r="M29" s="822"/>
      <c r="N29" s="822"/>
      <c r="O29" s="822"/>
      <c r="P29" s="822"/>
      <c r="Q29" s="822"/>
      <c r="R29" s="822"/>
      <c r="S29" s="822"/>
    </row>
    <row r="30" spans="1:19" ht="55.5" customHeight="1">
      <c r="A30" s="829"/>
      <c r="B30" s="809" t="s">
        <v>760</v>
      </c>
      <c r="C30" s="810" t="s">
        <v>752</v>
      </c>
      <c r="D30" s="811">
        <v>2009</v>
      </c>
      <c r="E30" s="733">
        <v>360000</v>
      </c>
      <c r="F30" s="733">
        <v>360000</v>
      </c>
      <c r="G30" s="733"/>
      <c r="H30" s="733"/>
      <c r="I30" s="732">
        <v>360000</v>
      </c>
      <c r="J30" s="732">
        <v>0</v>
      </c>
      <c r="K30" s="830">
        <f>J30/F30*100</f>
        <v>0</v>
      </c>
      <c r="L30" s="822"/>
      <c r="M30" s="822"/>
      <c r="N30" s="822"/>
      <c r="O30" s="822"/>
      <c r="P30" s="822"/>
      <c r="Q30" s="822"/>
      <c r="R30" s="822"/>
      <c r="S30" s="822"/>
    </row>
    <row r="31" spans="1:19" ht="30.75" customHeight="1">
      <c r="A31" s="831">
        <v>7</v>
      </c>
      <c r="B31" s="832" t="s">
        <v>761</v>
      </c>
      <c r="C31" s="833"/>
      <c r="D31" s="834"/>
      <c r="E31" s="674">
        <v>50000</v>
      </c>
      <c r="F31" s="674">
        <v>50000</v>
      </c>
      <c r="G31" s="674"/>
      <c r="H31" s="674"/>
      <c r="I31" s="673">
        <v>50000</v>
      </c>
      <c r="J31" s="678">
        <v>0</v>
      </c>
      <c r="K31" s="835">
        <f>J31/F31*100</f>
        <v>0</v>
      </c>
      <c r="L31" s="822"/>
      <c r="M31" s="822"/>
      <c r="N31" s="822"/>
      <c r="O31" s="822"/>
      <c r="P31" s="822"/>
      <c r="Q31" s="822"/>
      <c r="R31" s="822"/>
      <c r="S31" s="822"/>
    </row>
    <row r="32" spans="1:19" ht="30.75" customHeight="1">
      <c r="A32" s="817" t="s">
        <v>758</v>
      </c>
      <c r="B32" s="563"/>
      <c r="C32" s="563"/>
      <c r="D32" s="563"/>
      <c r="E32" s="563"/>
      <c r="F32" s="563"/>
      <c r="G32" s="563"/>
      <c r="H32" s="563"/>
      <c r="I32" s="563"/>
      <c r="J32" s="563"/>
      <c r="K32" s="564"/>
      <c r="L32" s="822"/>
      <c r="M32" s="822"/>
      <c r="N32" s="822"/>
      <c r="O32" s="822"/>
      <c r="P32" s="822"/>
      <c r="Q32" s="822"/>
      <c r="R32" s="822"/>
      <c r="S32" s="822"/>
    </row>
    <row r="33" spans="1:19" ht="29.25" customHeight="1">
      <c r="A33" s="828">
        <v>8</v>
      </c>
      <c r="B33" s="818" t="s">
        <v>762</v>
      </c>
      <c r="C33" s="819"/>
      <c r="D33" s="820">
        <v>2009</v>
      </c>
      <c r="E33" s="649">
        <v>50000</v>
      </c>
      <c r="F33" s="649">
        <v>50000</v>
      </c>
      <c r="G33" s="649"/>
      <c r="H33" s="649"/>
      <c r="I33" s="648">
        <v>50000</v>
      </c>
      <c r="J33" s="648">
        <v>0</v>
      </c>
      <c r="K33" s="814">
        <f>J33/F33*100</f>
        <v>0</v>
      </c>
      <c r="L33" s="822"/>
      <c r="M33" s="822"/>
      <c r="N33" s="822"/>
      <c r="O33" s="822"/>
      <c r="P33" s="822"/>
      <c r="Q33" s="822"/>
      <c r="R33" s="822"/>
      <c r="S33" s="822"/>
    </row>
    <row r="34" spans="1:19" ht="29.25" customHeight="1">
      <c r="A34" s="823" t="s">
        <v>758</v>
      </c>
      <c r="B34" s="290"/>
      <c r="C34" s="290"/>
      <c r="D34" s="290"/>
      <c r="E34" s="290"/>
      <c r="F34" s="290"/>
      <c r="G34" s="290"/>
      <c r="H34" s="290"/>
      <c r="I34" s="290"/>
      <c r="J34" s="290"/>
      <c r="K34" s="348"/>
      <c r="L34" s="822"/>
      <c r="M34" s="822"/>
      <c r="N34" s="822"/>
      <c r="O34" s="822"/>
      <c r="P34" s="822"/>
      <c r="Q34" s="822"/>
      <c r="R34" s="822"/>
      <c r="S34" s="822"/>
    </row>
    <row r="35" spans="1:19" ht="28.5" customHeight="1">
      <c r="A35" s="831">
        <v>9</v>
      </c>
      <c r="B35" s="832" t="s">
        <v>763</v>
      </c>
      <c r="C35" s="833"/>
      <c r="D35" s="834">
        <v>2009</v>
      </c>
      <c r="E35" s="674">
        <v>40000</v>
      </c>
      <c r="F35" s="674">
        <v>40000</v>
      </c>
      <c r="G35" s="674"/>
      <c r="H35" s="674"/>
      <c r="I35" s="673">
        <v>40000</v>
      </c>
      <c r="J35" s="648">
        <v>0</v>
      </c>
      <c r="K35" s="814">
        <f>J35/F35*100</f>
        <v>0</v>
      </c>
      <c r="L35" s="822"/>
      <c r="M35" s="822"/>
      <c r="N35" s="822"/>
      <c r="O35" s="822"/>
      <c r="P35" s="822"/>
      <c r="Q35" s="822"/>
      <c r="R35" s="822"/>
      <c r="S35" s="822"/>
    </row>
    <row r="36" spans="1:19" ht="28.5" customHeight="1">
      <c r="A36" s="817" t="s">
        <v>758</v>
      </c>
      <c r="B36" s="563"/>
      <c r="C36" s="563"/>
      <c r="D36" s="563"/>
      <c r="E36" s="563"/>
      <c r="F36" s="563"/>
      <c r="G36" s="563"/>
      <c r="H36" s="563"/>
      <c r="I36" s="563"/>
      <c r="J36" s="563"/>
      <c r="K36" s="564"/>
      <c r="L36" s="822"/>
      <c r="M36" s="822"/>
      <c r="N36" s="822"/>
      <c r="O36" s="822"/>
      <c r="P36" s="822"/>
      <c r="Q36" s="822"/>
      <c r="R36" s="822"/>
      <c r="S36" s="822"/>
    </row>
    <row r="37" spans="1:19" ht="32.25" customHeight="1">
      <c r="A37" s="831">
        <v>10</v>
      </c>
      <c r="B37" s="832" t="s">
        <v>764</v>
      </c>
      <c r="C37" s="833"/>
      <c r="D37" s="834">
        <v>2009</v>
      </c>
      <c r="E37" s="674">
        <v>40000</v>
      </c>
      <c r="F37" s="674">
        <v>40000</v>
      </c>
      <c r="G37" s="674"/>
      <c r="H37" s="674"/>
      <c r="I37" s="673">
        <v>40000</v>
      </c>
      <c r="J37" s="648">
        <v>0</v>
      </c>
      <c r="K37" s="814">
        <f>J37/F37*100</f>
        <v>0</v>
      </c>
      <c r="L37" s="822"/>
      <c r="M37" s="822"/>
      <c r="N37" s="822"/>
      <c r="O37" s="822"/>
      <c r="P37" s="822"/>
      <c r="Q37" s="822"/>
      <c r="R37" s="822"/>
      <c r="S37" s="822"/>
    </row>
    <row r="38" spans="1:19" ht="32.25" customHeight="1">
      <c r="A38" s="817" t="s">
        <v>758</v>
      </c>
      <c r="B38" s="563"/>
      <c r="C38" s="563"/>
      <c r="D38" s="563"/>
      <c r="E38" s="563"/>
      <c r="F38" s="563"/>
      <c r="G38" s="563"/>
      <c r="H38" s="563"/>
      <c r="I38" s="563"/>
      <c r="J38" s="563"/>
      <c r="K38" s="564"/>
      <c r="L38" s="822"/>
      <c r="M38" s="822"/>
      <c r="N38" s="822"/>
      <c r="O38" s="822"/>
      <c r="P38" s="822"/>
      <c r="Q38" s="822"/>
      <c r="R38" s="822"/>
      <c r="S38" s="822"/>
    </row>
    <row r="39" spans="1:19" ht="27.75" customHeight="1">
      <c r="A39" s="831">
        <v>11</v>
      </c>
      <c r="B39" s="832" t="s">
        <v>765</v>
      </c>
      <c r="C39" s="833"/>
      <c r="D39" s="834">
        <v>2009</v>
      </c>
      <c r="E39" s="674">
        <v>80000</v>
      </c>
      <c r="F39" s="674">
        <v>80000</v>
      </c>
      <c r="G39" s="674"/>
      <c r="H39" s="674"/>
      <c r="I39" s="673">
        <v>80000</v>
      </c>
      <c r="J39" s="648">
        <v>0</v>
      </c>
      <c r="K39" s="814">
        <f>J39/F39*100</f>
        <v>0</v>
      </c>
      <c r="L39" s="822"/>
      <c r="M39" s="822"/>
      <c r="N39" s="822"/>
      <c r="O39" s="822"/>
      <c r="P39" s="822"/>
      <c r="Q39" s="822"/>
      <c r="R39" s="822"/>
      <c r="S39" s="822"/>
    </row>
    <row r="40" spans="1:19" ht="27.75" customHeight="1">
      <c r="A40" s="817" t="s">
        <v>758</v>
      </c>
      <c r="B40" s="563"/>
      <c r="C40" s="563"/>
      <c r="D40" s="563"/>
      <c r="E40" s="563"/>
      <c r="F40" s="563"/>
      <c r="G40" s="563"/>
      <c r="H40" s="563"/>
      <c r="I40" s="563"/>
      <c r="J40" s="563"/>
      <c r="K40" s="564"/>
      <c r="L40" s="822"/>
      <c r="M40" s="822"/>
      <c r="N40" s="822"/>
      <c r="O40" s="822"/>
      <c r="P40" s="822"/>
      <c r="Q40" s="822"/>
      <c r="R40" s="822"/>
      <c r="S40" s="822"/>
    </row>
    <row r="41" spans="1:19" ht="30.75" customHeight="1">
      <c r="A41" s="836">
        <v>12</v>
      </c>
      <c r="B41" s="837" t="s">
        <v>766</v>
      </c>
      <c r="C41" s="838"/>
      <c r="D41" s="839">
        <v>2009</v>
      </c>
      <c r="E41" s="679">
        <v>100000</v>
      </c>
      <c r="F41" s="679">
        <v>100000</v>
      </c>
      <c r="G41" s="679"/>
      <c r="H41" s="679"/>
      <c r="I41" s="678">
        <v>100000</v>
      </c>
      <c r="J41" s="648">
        <v>0</v>
      </c>
      <c r="K41" s="814">
        <f>J41/F41*100</f>
        <v>0</v>
      </c>
      <c r="L41" s="822"/>
      <c r="M41" s="822"/>
      <c r="N41" s="822"/>
      <c r="O41" s="822"/>
      <c r="P41" s="822"/>
      <c r="Q41" s="822"/>
      <c r="R41" s="822"/>
      <c r="S41" s="822"/>
    </row>
    <row r="42" spans="1:19" ht="30.75" customHeight="1">
      <c r="A42" s="817" t="s">
        <v>758</v>
      </c>
      <c r="B42" s="563"/>
      <c r="C42" s="563"/>
      <c r="D42" s="563"/>
      <c r="E42" s="563"/>
      <c r="F42" s="563"/>
      <c r="G42" s="563"/>
      <c r="H42" s="563"/>
      <c r="I42" s="563"/>
      <c r="J42" s="563"/>
      <c r="K42" s="564"/>
      <c r="L42" s="822"/>
      <c r="M42" s="822"/>
      <c r="N42" s="822"/>
      <c r="O42" s="822"/>
      <c r="P42" s="822"/>
      <c r="Q42" s="822"/>
      <c r="R42" s="822"/>
      <c r="S42" s="822"/>
    </row>
    <row r="43" spans="1:19" ht="60.75" customHeight="1">
      <c r="A43" s="831"/>
      <c r="B43" s="832" t="s">
        <v>767</v>
      </c>
      <c r="C43" s="833" t="s">
        <v>752</v>
      </c>
      <c r="D43" s="834">
        <v>2009</v>
      </c>
      <c r="E43" s="674">
        <v>278000</v>
      </c>
      <c r="F43" s="674">
        <v>278000</v>
      </c>
      <c r="G43" s="674"/>
      <c r="H43" s="674"/>
      <c r="I43" s="673">
        <v>278000</v>
      </c>
      <c r="J43" s="732">
        <v>0</v>
      </c>
      <c r="K43" s="830">
        <f>J43/F43*100</f>
        <v>0</v>
      </c>
      <c r="L43" s="822"/>
      <c r="M43" s="822"/>
      <c r="N43" s="822"/>
      <c r="O43" s="822"/>
      <c r="P43" s="822"/>
      <c r="Q43" s="822"/>
      <c r="R43" s="822"/>
      <c r="S43" s="822"/>
    </row>
    <row r="44" spans="1:19" ht="48" customHeight="1">
      <c r="A44" s="831">
        <v>13</v>
      </c>
      <c r="B44" s="832" t="s">
        <v>768</v>
      </c>
      <c r="C44" s="833"/>
      <c r="D44" s="834"/>
      <c r="E44" s="674">
        <v>60000</v>
      </c>
      <c r="F44" s="674">
        <v>60000</v>
      </c>
      <c r="G44" s="674"/>
      <c r="H44" s="674"/>
      <c r="I44" s="673">
        <v>60000</v>
      </c>
      <c r="J44" s="678">
        <v>0</v>
      </c>
      <c r="K44" s="835">
        <f>J44/F44*100</f>
        <v>0</v>
      </c>
      <c r="L44" s="822"/>
      <c r="M44" s="822"/>
      <c r="N44" s="822"/>
      <c r="O44" s="822"/>
      <c r="P44" s="822"/>
      <c r="Q44" s="822"/>
      <c r="R44" s="822"/>
      <c r="S44" s="822"/>
    </row>
    <row r="45" spans="1:19" ht="37.5" customHeight="1">
      <c r="A45" s="817" t="s">
        <v>758</v>
      </c>
      <c r="B45" s="563"/>
      <c r="C45" s="563"/>
      <c r="D45" s="563"/>
      <c r="E45" s="563"/>
      <c r="F45" s="563"/>
      <c r="G45" s="563"/>
      <c r="H45" s="563"/>
      <c r="I45" s="563"/>
      <c r="J45" s="563"/>
      <c r="K45" s="564"/>
      <c r="L45" s="822"/>
      <c r="M45" s="822"/>
      <c r="N45" s="822"/>
      <c r="O45" s="822"/>
      <c r="P45" s="822"/>
      <c r="Q45" s="822"/>
      <c r="R45" s="822"/>
      <c r="S45" s="822"/>
    </row>
    <row r="46" spans="1:19" ht="33.75" customHeight="1">
      <c r="A46" s="828">
        <v>14</v>
      </c>
      <c r="B46" s="818" t="s">
        <v>769</v>
      </c>
      <c r="C46" s="819"/>
      <c r="D46" s="820">
        <v>2009</v>
      </c>
      <c r="E46" s="649">
        <v>36000</v>
      </c>
      <c r="F46" s="649">
        <v>36000</v>
      </c>
      <c r="G46" s="649"/>
      <c r="H46" s="649"/>
      <c r="I46" s="648">
        <v>36000</v>
      </c>
      <c r="J46" s="648">
        <v>0</v>
      </c>
      <c r="K46" s="814">
        <f>J46/F46*100</f>
        <v>0</v>
      </c>
      <c r="L46" s="822"/>
      <c r="M46" s="822"/>
      <c r="N46" s="822"/>
      <c r="O46" s="822"/>
      <c r="P46" s="822"/>
      <c r="Q46" s="822"/>
      <c r="R46" s="822"/>
      <c r="S46" s="822"/>
    </row>
    <row r="47" spans="1:19" ht="33.75" customHeight="1">
      <c r="A47" s="823" t="s">
        <v>758</v>
      </c>
      <c r="B47" s="290"/>
      <c r="C47" s="290"/>
      <c r="D47" s="290"/>
      <c r="E47" s="290"/>
      <c r="F47" s="290"/>
      <c r="G47" s="290"/>
      <c r="H47" s="290"/>
      <c r="I47" s="290"/>
      <c r="J47" s="290"/>
      <c r="K47" s="348"/>
      <c r="L47" s="822"/>
      <c r="M47" s="822"/>
      <c r="N47" s="822"/>
      <c r="O47" s="822"/>
      <c r="P47" s="822"/>
      <c r="Q47" s="822"/>
      <c r="R47" s="822"/>
      <c r="S47" s="822"/>
    </row>
    <row r="48" spans="1:19" ht="36.75" customHeight="1">
      <c r="A48" s="831">
        <v>15</v>
      </c>
      <c r="B48" s="832" t="s">
        <v>770</v>
      </c>
      <c r="C48" s="833"/>
      <c r="D48" s="834">
        <v>2009</v>
      </c>
      <c r="E48" s="674">
        <v>106000</v>
      </c>
      <c r="F48" s="674">
        <v>106000</v>
      </c>
      <c r="G48" s="674"/>
      <c r="H48" s="674"/>
      <c r="I48" s="673">
        <v>106000</v>
      </c>
      <c r="J48" s="648">
        <v>0</v>
      </c>
      <c r="K48" s="814">
        <f>J48/F48*100</f>
        <v>0</v>
      </c>
      <c r="L48" s="822"/>
      <c r="M48" s="822"/>
      <c r="N48" s="822"/>
      <c r="O48" s="822"/>
      <c r="P48" s="822"/>
      <c r="Q48" s="822"/>
      <c r="R48" s="822"/>
      <c r="S48" s="822"/>
    </row>
    <row r="49" spans="1:19" ht="36.75" customHeight="1">
      <c r="A49" s="817" t="s">
        <v>758</v>
      </c>
      <c r="B49" s="563"/>
      <c r="C49" s="563"/>
      <c r="D49" s="563"/>
      <c r="E49" s="563"/>
      <c r="F49" s="563"/>
      <c r="G49" s="563"/>
      <c r="H49" s="563"/>
      <c r="I49" s="563"/>
      <c r="J49" s="563"/>
      <c r="K49" s="564"/>
      <c r="L49" s="822"/>
      <c r="M49" s="822"/>
      <c r="N49" s="822"/>
      <c r="O49" s="822"/>
      <c r="P49" s="822"/>
      <c r="Q49" s="822"/>
      <c r="R49" s="822"/>
      <c r="S49" s="822"/>
    </row>
    <row r="50" spans="1:19" ht="36" customHeight="1">
      <c r="A50" s="831">
        <v>16</v>
      </c>
      <c r="B50" s="832" t="s">
        <v>771</v>
      </c>
      <c r="C50" s="833"/>
      <c r="D50" s="834">
        <v>2009</v>
      </c>
      <c r="E50" s="674">
        <v>36000</v>
      </c>
      <c r="F50" s="674">
        <v>36000</v>
      </c>
      <c r="G50" s="674"/>
      <c r="H50" s="674"/>
      <c r="I50" s="673">
        <v>36000</v>
      </c>
      <c r="J50" s="648">
        <v>0</v>
      </c>
      <c r="K50" s="814">
        <f>J50/F50*100</f>
        <v>0</v>
      </c>
      <c r="L50" s="822"/>
      <c r="M50" s="822"/>
      <c r="N50" s="822"/>
      <c r="O50" s="822"/>
      <c r="P50" s="822"/>
      <c r="Q50" s="822"/>
      <c r="R50" s="822"/>
      <c r="S50" s="822"/>
    </row>
    <row r="51" spans="1:19" ht="36" customHeight="1">
      <c r="A51" s="817" t="s">
        <v>758</v>
      </c>
      <c r="B51" s="563"/>
      <c r="C51" s="563"/>
      <c r="D51" s="563"/>
      <c r="E51" s="563"/>
      <c r="F51" s="563"/>
      <c r="G51" s="563"/>
      <c r="H51" s="563"/>
      <c r="I51" s="563"/>
      <c r="J51" s="563"/>
      <c r="K51" s="564"/>
      <c r="L51" s="822"/>
      <c r="M51" s="822"/>
      <c r="N51" s="822"/>
      <c r="O51" s="822"/>
      <c r="P51" s="822"/>
      <c r="Q51" s="822"/>
      <c r="R51" s="822"/>
      <c r="S51" s="822"/>
    </row>
    <row r="52" spans="1:19" ht="42.75" customHeight="1">
      <c r="A52" s="836">
        <v>17</v>
      </c>
      <c r="B52" s="837" t="s">
        <v>772</v>
      </c>
      <c r="C52" s="838"/>
      <c r="D52" s="839">
        <v>2009</v>
      </c>
      <c r="E52" s="679">
        <v>40000</v>
      </c>
      <c r="F52" s="679">
        <v>40000</v>
      </c>
      <c r="G52" s="679"/>
      <c r="H52" s="679"/>
      <c r="I52" s="678">
        <v>40000</v>
      </c>
      <c r="J52" s="648">
        <v>0</v>
      </c>
      <c r="K52" s="814">
        <f>J52/F52*100</f>
        <v>0</v>
      </c>
      <c r="L52" s="822"/>
      <c r="M52" s="822"/>
      <c r="N52" s="822"/>
      <c r="O52" s="822"/>
      <c r="P52" s="822"/>
      <c r="Q52" s="822"/>
      <c r="R52" s="822"/>
      <c r="S52" s="822"/>
    </row>
    <row r="53" spans="1:19" ht="42.75" customHeight="1">
      <c r="A53" s="817" t="s">
        <v>758</v>
      </c>
      <c r="B53" s="563"/>
      <c r="C53" s="563"/>
      <c r="D53" s="563"/>
      <c r="E53" s="563"/>
      <c r="F53" s="563"/>
      <c r="G53" s="563"/>
      <c r="H53" s="563"/>
      <c r="I53" s="563"/>
      <c r="J53" s="563"/>
      <c r="K53" s="564"/>
      <c r="L53" s="822"/>
      <c r="M53" s="822"/>
      <c r="N53" s="822"/>
      <c r="O53" s="822"/>
      <c r="P53" s="822"/>
      <c r="Q53" s="822"/>
      <c r="R53" s="822"/>
      <c r="S53" s="822"/>
    </row>
    <row r="54" spans="1:19" ht="33" customHeight="1">
      <c r="A54" s="840" t="s">
        <v>773</v>
      </c>
      <c r="B54" s="841"/>
      <c r="C54" s="842">
        <v>60016</v>
      </c>
      <c r="D54" s="843" t="s">
        <v>1163</v>
      </c>
      <c r="E54" s="844">
        <v>2430558</v>
      </c>
      <c r="F54" s="844">
        <v>2430558</v>
      </c>
      <c r="G54" s="844">
        <v>1742558</v>
      </c>
      <c r="H54" s="844"/>
      <c r="I54" s="571">
        <v>688000</v>
      </c>
      <c r="J54" s="553">
        <v>148464</v>
      </c>
      <c r="K54" s="555">
        <f>J54/F54*100</f>
        <v>6.108226999725988</v>
      </c>
      <c r="L54" s="822"/>
      <c r="M54" s="822"/>
      <c r="N54" s="822"/>
      <c r="O54" s="822"/>
      <c r="P54" s="822"/>
      <c r="Q54" s="822"/>
      <c r="R54" s="822"/>
      <c r="S54" s="822"/>
    </row>
    <row r="55" spans="1:19" ht="57" customHeight="1">
      <c r="A55" s="808">
        <v>18</v>
      </c>
      <c r="B55" s="845" t="s">
        <v>774</v>
      </c>
      <c r="C55" s="810" t="s">
        <v>775</v>
      </c>
      <c r="D55" s="811">
        <v>2009</v>
      </c>
      <c r="E55" s="733">
        <v>10000</v>
      </c>
      <c r="F55" s="733">
        <v>10000</v>
      </c>
      <c r="G55" s="733">
        <v>10000</v>
      </c>
      <c r="H55" s="733"/>
      <c r="I55" s="648"/>
      <c r="J55" s="648">
        <v>0</v>
      </c>
      <c r="K55" s="814">
        <f>J55/F55*100</f>
        <v>0</v>
      </c>
      <c r="L55" s="822"/>
      <c r="M55" s="822"/>
      <c r="N55" s="822"/>
      <c r="O55" s="822"/>
      <c r="P55" s="822"/>
      <c r="Q55" s="822"/>
      <c r="R55" s="822"/>
      <c r="S55" s="822"/>
    </row>
    <row r="56" spans="1:19" ht="41.25" customHeight="1">
      <c r="A56" s="817" t="s">
        <v>776</v>
      </c>
      <c r="B56" s="563"/>
      <c r="C56" s="563"/>
      <c r="D56" s="563"/>
      <c r="E56" s="563"/>
      <c r="F56" s="563"/>
      <c r="G56" s="563"/>
      <c r="H56" s="563"/>
      <c r="I56" s="563"/>
      <c r="J56" s="563"/>
      <c r="K56" s="564"/>
      <c r="L56" s="822"/>
      <c r="M56" s="822"/>
      <c r="N56" s="822"/>
      <c r="O56" s="822"/>
      <c r="P56" s="822"/>
      <c r="Q56" s="822"/>
      <c r="R56" s="822"/>
      <c r="S56" s="822"/>
    </row>
    <row r="57" spans="1:19" ht="69.75" customHeight="1">
      <c r="A57" s="719">
        <v>19</v>
      </c>
      <c r="B57" s="846" t="s">
        <v>777</v>
      </c>
      <c r="C57" s="559" t="s">
        <v>778</v>
      </c>
      <c r="D57" s="559" t="s">
        <v>629</v>
      </c>
      <c r="E57" s="560">
        <v>34160</v>
      </c>
      <c r="F57" s="560">
        <v>34160</v>
      </c>
      <c r="G57" s="847">
        <v>34160</v>
      </c>
      <c r="H57" s="848"/>
      <c r="I57" s="849"/>
      <c r="J57" s="648">
        <v>0</v>
      </c>
      <c r="K57" s="814">
        <f>J57/F57*100</f>
        <v>0</v>
      </c>
      <c r="L57" s="822"/>
      <c r="M57" s="822"/>
      <c r="N57" s="822"/>
      <c r="O57" s="822"/>
      <c r="P57" s="822"/>
      <c r="Q57" s="822"/>
      <c r="R57" s="822"/>
      <c r="S57" s="822"/>
    </row>
    <row r="58" spans="1:19" ht="41.25" customHeight="1">
      <c r="A58" s="817" t="s">
        <v>779</v>
      </c>
      <c r="B58" s="563"/>
      <c r="C58" s="563"/>
      <c r="D58" s="563"/>
      <c r="E58" s="563"/>
      <c r="F58" s="563"/>
      <c r="G58" s="563"/>
      <c r="H58" s="563"/>
      <c r="I58" s="563"/>
      <c r="J58" s="563"/>
      <c r="K58" s="564"/>
      <c r="L58" s="822"/>
      <c r="M58" s="822"/>
      <c r="N58" s="822"/>
      <c r="O58" s="822"/>
      <c r="P58" s="822"/>
      <c r="Q58" s="822"/>
      <c r="R58" s="822"/>
      <c r="S58" s="822"/>
    </row>
    <row r="59" spans="1:19" ht="36.75" customHeight="1">
      <c r="A59" s="840" t="s">
        <v>780</v>
      </c>
      <c r="B59" s="841"/>
      <c r="C59" s="842">
        <v>60095</v>
      </c>
      <c r="D59" s="843" t="s">
        <v>1163</v>
      </c>
      <c r="E59" s="554">
        <v>44160</v>
      </c>
      <c r="F59" s="554">
        <v>44160</v>
      </c>
      <c r="G59" s="554">
        <v>44160</v>
      </c>
      <c r="H59" s="554"/>
      <c r="I59" s="554"/>
      <c r="J59" s="554">
        <v>0</v>
      </c>
      <c r="K59" s="555">
        <f>J59/F59*100</f>
        <v>0</v>
      </c>
      <c r="L59" s="822"/>
      <c r="M59" s="822"/>
      <c r="N59" s="822"/>
      <c r="O59" s="822"/>
      <c r="P59" s="822"/>
      <c r="Q59" s="822"/>
      <c r="R59" s="822"/>
      <c r="S59" s="822"/>
    </row>
    <row r="60" spans="1:19" ht="23.25" customHeight="1">
      <c r="A60" s="824" t="s">
        <v>781</v>
      </c>
      <c r="B60" s="825"/>
      <c r="C60" s="826">
        <v>600</v>
      </c>
      <c r="D60" s="827" t="s">
        <v>1163</v>
      </c>
      <c r="E60" s="813">
        <v>2474718</v>
      </c>
      <c r="F60" s="813">
        <v>2474718</v>
      </c>
      <c r="G60" s="813">
        <v>1786718</v>
      </c>
      <c r="H60" s="850"/>
      <c r="I60" s="553">
        <v>688000</v>
      </c>
      <c r="J60" s="553">
        <v>148464</v>
      </c>
      <c r="K60" s="555">
        <f>J60/F60*100</f>
        <v>5.999229003062167</v>
      </c>
      <c r="L60" s="822"/>
      <c r="M60" s="822"/>
      <c r="N60" s="822"/>
      <c r="O60" s="822"/>
      <c r="P60" s="822"/>
      <c r="Q60" s="822"/>
      <c r="R60" s="822"/>
      <c r="S60" s="822"/>
    </row>
    <row r="61" spans="1:11" s="855" customFormat="1" ht="106.5" customHeight="1">
      <c r="A61" s="851">
        <v>20</v>
      </c>
      <c r="B61" s="852" t="s">
        <v>782</v>
      </c>
      <c r="C61" s="853" t="s">
        <v>783</v>
      </c>
      <c r="D61" s="854">
        <v>2009</v>
      </c>
      <c r="E61" s="713">
        <v>830000</v>
      </c>
      <c r="F61" s="713">
        <v>830000</v>
      </c>
      <c r="G61" s="713">
        <v>600000</v>
      </c>
      <c r="H61" s="713"/>
      <c r="I61" s="554">
        <v>230000</v>
      </c>
      <c r="J61" s="554">
        <v>201653</v>
      </c>
      <c r="K61" s="555">
        <f>J61/F61*100</f>
        <v>24.2955421686747</v>
      </c>
    </row>
    <row r="62" spans="1:11" s="856" customFormat="1" ht="51.75" customHeight="1">
      <c r="A62" s="817" t="s">
        <v>784</v>
      </c>
      <c r="B62" s="563"/>
      <c r="C62" s="563"/>
      <c r="D62" s="563"/>
      <c r="E62" s="563"/>
      <c r="F62" s="563"/>
      <c r="G62" s="563"/>
      <c r="H62" s="563"/>
      <c r="I62" s="563"/>
      <c r="J62" s="563"/>
      <c r="K62" s="564"/>
    </row>
    <row r="63" spans="1:11" ht="74.25" customHeight="1">
      <c r="A63" s="647">
        <v>21</v>
      </c>
      <c r="B63" s="818" t="s">
        <v>785</v>
      </c>
      <c r="C63" s="819" t="s">
        <v>786</v>
      </c>
      <c r="D63" s="820">
        <v>2009</v>
      </c>
      <c r="E63" s="649">
        <v>12000</v>
      </c>
      <c r="F63" s="649">
        <v>12000</v>
      </c>
      <c r="G63" s="649">
        <v>12000</v>
      </c>
      <c r="H63" s="649"/>
      <c r="I63" s="648"/>
      <c r="J63" s="648">
        <v>732</v>
      </c>
      <c r="K63" s="814">
        <f>J63/F63*100</f>
        <v>6.1</v>
      </c>
    </row>
    <row r="64" spans="1:11" ht="50.25" customHeight="1">
      <c r="A64" s="817" t="s">
        <v>787</v>
      </c>
      <c r="B64" s="563"/>
      <c r="C64" s="563"/>
      <c r="D64" s="563"/>
      <c r="E64" s="563"/>
      <c r="F64" s="563"/>
      <c r="G64" s="563"/>
      <c r="H64" s="563"/>
      <c r="I64" s="563"/>
      <c r="J64" s="563"/>
      <c r="K64" s="564"/>
    </row>
    <row r="65" spans="1:11" ht="84" customHeight="1">
      <c r="A65" s="647">
        <v>22</v>
      </c>
      <c r="B65" s="818" t="s">
        <v>788</v>
      </c>
      <c r="C65" s="819" t="s">
        <v>789</v>
      </c>
      <c r="D65" s="820">
        <v>2009</v>
      </c>
      <c r="E65" s="649">
        <v>50000</v>
      </c>
      <c r="F65" s="649">
        <v>50000</v>
      </c>
      <c r="G65" s="649">
        <v>50000</v>
      </c>
      <c r="H65" s="649"/>
      <c r="I65" s="648"/>
      <c r="J65" s="648">
        <v>17438</v>
      </c>
      <c r="K65" s="814">
        <f>J65/F65*100</f>
        <v>34.876000000000005</v>
      </c>
    </row>
    <row r="66" spans="1:11" ht="42" customHeight="1">
      <c r="A66" s="817" t="s">
        <v>790</v>
      </c>
      <c r="B66" s="563"/>
      <c r="C66" s="563"/>
      <c r="D66" s="563"/>
      <c r="E66" s="563"/>
      <c r="F66" s="563"/>
      <c r="G66" s="563"/>
      <c r="H66" s="563"/>
      <c r="I66" s="563"/>
      <c r="J66" s="563"/>
      <c r="K66" s="564"/>
    </row>
    <row r="67" spans="1:11" ht="57" customHeight="1">
      <c r="A67" s="647">
        <v>23</v>
      </c>
      <c r="B67" s="818" t="s">
        <v>791</v>
      </c>
      <c r="C67" s="819" t="s">
        <v>789</v>
      </c>
      <c r="D67" s="820">
        <v>2009</v>
      </c>
      <c r="E67" s="649">
        <v>350000</v>
      </c>
      <c r="F67" s="649">
        <v>350000</v>
      </c>
      <c r="G67" s="679">
        <v>215000</v>
      </c>
      <c r="H67" s="649"/>
      <c r="I67" s="648">
        <v>135000</v>
      </c>
      <c r="J67" s="648">
        <v>0</v>
      </c>
      <c r="K67" s="814">
        <f>J67/F67*100</f>
        <v>0</v>
      </c>
    </row>
    <row r="68" spans="1:11" ht="57" customHeight="1">
      <c r="A68" s="817" t="s">
        <v>792</v>
      </c>
      <c r="B68" s="563"/>
      <c r="C68" s="563"/>
      <c r="D68" s="563"/>
      <c r="E68" s="563"/>
      <c r="F68" s="563"/>
      <c r="G68" s="563"/>
      <c r="H68" s="563"/>
      <c r="I68" s="563"/>
      <c r="J68" s="563"/>
      <c r="K68" s="564"/>
    </row>
    <row r="69" spans="1:11" ht="66" customHeight="1">
      <c r="A69" s="647">
        <v>24</v>
      </c>
      <c r="B69" s="818" t="s">
        <v>793</v>
      </c>
      <c r="C69" s="819" t="s">
        <v>794</v>
      </c>
      <c r="D69" s="820">
        <v>2009</v>
      </c>
      <c r="E69" s="649">
        <v>69000</v>
      </c>
      <c r="F69" s="649">
        <v>69000</v>
      </c>
      <c r="G69" s="679">
        <v>69000</v>
      </c>
      <c r="H69" s="649"/>
      <c r="I69" s="648"/>
      <c r="J69" s="648">
        <v>0</v>
      </c>
      <c r="K69" s="814">
        <f>J69/F69*100</f>
        <v>0</v>
      </c>
    </row>
    <row r="70" spans="1:11" ht="53.25" customHeight="1">
      <c r="A70" s="817" t="s">
        <v>795</v>
      </c>
      <c r="B70" s="563"/>
      <c r="C70" s="563"/>
      <c r="D70" s="563"/>
      <c r="E70" s="563"/>
      <c r="F70" s="563"/>
      <c r="G70" s="563"/>
      <c r="H70" s="563"/>
      <c r="I70" s="563"/>
      <c r="J70" s="563"/>
      <c r="K70" s="564"/>
    </row>
    <row r="71" spans="1:11" ht="66" customHeight="1">
      <c r="A71" s="857">
        <v>25</v>
      </c>
      <c r="B71" s="818" t="s">
        <v>796</v>
      </c>
      <c r="C71" s="819" t="s">
        <v>794</v>
      </c>
      <c r="D71" s="820" t="s">
        <v>702</v>
      </c>
      <c r="E71" s="649">
        <v>193182</v>
      </c>
      <c r="F71" s="649">
        <v>54000</v>
      </c>
      <c r="G71" s="679">
        <v>54000</v>
      </c>
      <c r="H71" s="649"/>
      <c r="I71" s="648"/>
      <c r="J71" s="648">
        <v>52255</v>
      </c>
      <c r="K71" s="814">
        <f>J71/F71*100</f>
        <v>96.76851851851852</v>
      </c>
    </row>
    <row r="72" spans="1:11" ht="49.5" customHeight="1">
      <c r="A72" s="817" t="s">
        <v>797</v>
      </c>
      <c r="B72" s="563"/>
      <c r="C72" s="563"/>
      <c r="D72" s="563"/>
      <c r="E72" s="563"/>
      <c r="F72" s="563"/>
      <c r="G72" s="563"/>
      <c r="H72" s="563"/>
      <c r="I72" s="563"/>
      <c r="J72" s="563"/>
      <c r="K72" s="564"/>
    </row>
    <row r="73" spans="1:11" s="856" customFormat="1" ht="31.5" customHeight="1">
      <c r="A73" s="858" t="s">
        <v>798</v>
      </c>
      <c r="B73" s="859"/>
      <c r="C73" s="860">
        <v>75023</v>
      </c>
      <c r="D73" s="827" t="s">
        <v>1163</v>
      </c>
      <c r="E73" s="861">
        <v>662182</v>
      </c>
      <c r="F73" s="861">
        <v>523000</v>
      </c>
      <c r="G73" s="861">
        <v>388000</v>
      </c>
      <c r="H73" s="861"/>
      <c r="I73" s="554">
        <v>135000</v>
      </c>
      <c r="J73" s="554">
        <v>69693</v>
      </c>
      <c r="K73" s="555">
        <f>J73/F73*100</f>
        <v>13.325621414913957</v>
      </c>
    </row>
    <row r="74" spans="1:11" s="856" customFormat="1" ht="31.5" customHeight="1">
      <c r="A74" s="858" t="s">
        <v>799</v>
      </c>
      <c r="B74" s="859"/>
      <c r="C74" s="862">
        <v>750</v>
      </c>
      <c r="D74" s="843" t="s">
        <v>1163</v>
      </c>
      <c r="E74" s="844">
        <v>674182</v>
      </c>
      <c r="F74" s="844">
        <v>535000</v>
      </c>
      <c r="G74" s="844">
        <v>400000</v>
      </c>
      <c r="H74" s="844"/>
      <c r="I74" s="554">
        <v>135000</v>
      </c>
      <c r="J74" s="554">
        <v>70425</v>
      </c>
      <c r="K74" s="555">
        <f>J74/F74*100</f>
        <v>13.163551401869158</v>
      </c>
    </row>
    <row r="75" spans="1:11" s="856" customFormat="1" ht="63" customHeight="1">
      <c r="A75" s="647">
        <v>26</v>
      </c>
      <c r="B75" s="863" t="s">
        <v>800</v>
      </c>
      <c r="C75" s="838" t="s">
        <v>801</v>
      </c>
      <c r="D75" s="839">
        <v>2009</v>
      </c>
      <c r="E75" s="679">
        <v>30000</v>
      </c>
      <c r="F75" s="679">
        <v>30000</v>
      </c>
      <c r="G75" s="679">
        <v>30000</v>
      </c>
      <c r="H75" s="679"/>
      <c r="I75" s="649"/>
      <c r="J75" s="649">
        <v>2436</v>
      </c>
      <c r="K75" s="814">
        <f>J75/F75*100</f>
        <v>8.12</v>
      </c>
    </row>
    <row r="76" spans="1:11" s="856" customFormat="1" ht="48" customHeight="1">
      <c r="A76" s="817" t="s">
        <v>802</v>
      </c>
      <c r="B76" s="563"/>
      <c r="C76" s="563"/>
      <c r="D76" s="563"/>
      <c r="E76" s="563"/>
      <c r="F76" s="563"/>
      <c r="G76" s="563"/>
      <c r="H76" s="563"/>
      <c r="I76" s="563"/>
      <c r="J76" s="563"/>
      <c r="K76" s="564"/>
    </row>
    <row r="77" spans="1:11" s="856" customFormat="1" ht="63" customHeight="1">
      <c r="A77" s="864">
        <v>27</v>
      </c>
      <c r="B77" s="865" t="s">
        <v>803</v>
      </c>
      <c r="C77" s="838" t="s">
        <v>801</v>
      </c>
      <c r="D77" s="839">
        <v>2009</v>
      </c>
      <c r="E77" s="560">
        <v>5000</v>
      </c>
      <c r="F77" s="560">
        <v>5000</v>
      </c>
      <c r="G77" s="847">
        <v>5000</v>
      </c>
      <c r="H77" s="866"/>
      <c r="I77" s="649"/>
      <c r="J77" s="649">
        <v>2806</v>
      </c>
      <c r="K77" s="814">
        <f>J77/F77*100</f>
        <v>56.120000000000005</v>
      </c>
    </row>
    <row r="78" spans="1:11" s="856" customFormat="1" ht="51" customHeight="1">
      <c r="A78" s="817" t="s">
        <v>804</v>
      </c>
      <c r="B78" s="563"/>
      <c r="C78" s="563"/>
      <c r="D78" s="563"/>
      <c r="E78" s="563"/>
      <c r="F78" s="563"/>
      <c r="G78" s="563"/>
      <c r="H78" s="563"/>
      <c r="I78" s="563"/>
      <c r="J78" s="563"/>
      <c r="K78" s="564"/>
    </row>
    <row r="79" spans="1:11" s="856" customFormat="1" ht="51.75" customHeight="1">
      <c r="A79" s="647">
        <v>28</v>
      </c>
      <c r="B79" s="867" t="s">
        <v>805</v>
      </c>
      <c r="C79" s="838" t="s">
        <v>806</v>
      </c>
      <c r="D79" s="839">
        <v>2009</v>
      </c>
      <c r="E79" s="649">
        <v>5000</v>
      </c>
      <c r="F79" s="649">
        <v>5000</v>
      </c>
      <c r="G79" s="649">
        <v>5000</v>
      </c>
      <c r="H79" s="861"/>
      <c r="I79" s="649"/>
      <c r="J79" s="649">
        <v>0</v>
      </c>
      <c r="K79" s="814">
        <f>J79/F79*100</f>
        <v>0</v>
      </c>
    </row>
    <row r="80" spans="1:11" s="856" customFormat="1" ht="51.75" customHeight="1">
      <c r="A80" s="817" t="s">
        <v>559</v>
      </c>
      <c r="B80" s="563"/>
      <c r="C80" s="563"/>
      <c r="D80" s="563"/>
      <c r="E80" s="563"/>
      <c r="F80" s="563"/>
      <c r="G80" s="563"/>
      <c r="H80" s="563"/>
      <c r="I80" s="563"/>
      <c r="J80" s="563"/>
      <c r="K80" s="564"/>
    </row>
    <row r="81" spans="1:11" s="856" customFormat="1" ht="52.5" customHeight="1">
      <c r="A81" s="647">
        <v>29</v>
      </c>
      <c r="B81" s="867" t="s">
        <v>807</v>
      </c>
      <c r="C81" s="838" t="s">
        <v>808</v>
      </c>
      <c r="D81" s="839">
        <v>2009</v>
      </c>
      <c r="E81" s="649">
        <v>2000</v>
      </c>
      <c r="F81" s="649">
        <v>2000</v>
      </c>
      <c r="G81" s="649">
        <v>2000</v>
      </c>
      <c r="H81" s="861"/>
      <c r="I81" s="649"/>
      <c r="J81" s="649">
        <v>0</v>
      </c>
      <c r="K81" s="814">
        <f>J81/F81*100</f>
        <v>0</v>
      </c>
    </row>
    <row r="82" spans="1:11" s="856" customFormat="1" ht="48" customHeight="1">
      <c r="A82" s="817" t="s">
        <v>809</v>
      </c>
      <c r="B82" s="563"/>
      <c r="C82" s="563"/>
      <c r="D82" s="563"/>
      <c r="E82" s="563"/>
      <c r="F82" s="563"/>
      <c r="G82" s="563"/>
      <c r="H82" s="563"/>
      <c r="I82" s="563"/>
      <c r="J82" s="563"/>
      <c r="K82" s="564"/>
    </row>
    <row r="83" spans="1:11" s="856" customFormat="1" ht="31.5" customHeight="1">
      <c r="A83" s="858" t="s">
        <v>810</v>
      </c>
      <c r="B83" s="859"/>
      <c r="C83" s="860">
        <v>754</v>
      </c>
      <c r="D83" s="827" t="s">
        <v>1163</v>
      </c>
      <c r="E83" s="861">
        <v>42000</v>
      </c>
      <c r="F83" s="861">
        <v>42000</v>
      </c>
      <c r="G83" s="861">
        <v>42000</v>
      </c>
      <c r="H83" s="554"/>
      <c r="I83" s="554"/>
      <c r="J83" s="554">
        <v>5242</v>
      </c>
      <c r="K83" s="555">
        <f>J83/F83*100</f>
        <v>12.480952380952381</v>
      </c>
    </row>
    <row r="84" spans="1:11" s="856" customFormat="1" ht="80.25" customHeight="1">
      <c r="A84" s="695">
        <v>30</v>
      </c>
      <c r="B84" s="818" t="s">
        <v>811</v>
      </c>
      <c r="C84" s="819" t="s">
        <v>812</v>
      </c>
      <c r="D84" s="820">
        <v>2009</v>
      </c>
      <c r="E84" s="649">
        <v>7500</v>
      </c>
      <c r="F84" s="649">
        <v>7500</v>
      </c>
      <c r="G84" s="649">
        <v>7500</v>
      </c>
      <c r="H84" s="649"/>
      <c r="I84" s="649"/>
      <c r="J84" s="649">
        <v>0</v>
      </c>
      <c r="K84" s="814">
        <f>J84/F84*100</f>
        <v>0</v>
      </c>
    </row>
    <row r="85" spans="1:11" s="856" customFormat="1" ht="57" customHeight="1">
      <c r="A85" s="817" t="s">
        <v>813</v>
      </c>
      <c r="B85" s="563"/>
      <c r="C85" s="563"/>
      <c r="D85" s="563"/>
      <c r="E85" s="563"/>
      <c r="F85" s="563"/>
      <c r="G85" s="563"/>
      <c r="H85" s="563"/>
      <c r="I85" s="563"/>
      <c r="J85" s="563"/>
      <c r="K85" s="564"/>
    </row>
    <row r="86" spans="1:11" s="856" customFormat="1" ht="58.5" customHeight="1">
      <c r="A86" s="868">
        <v>31</v>
      </c>
      <c r="B86" s="832" t="s">
        <v>814</v>
      </c>
      <c r="C86" s="833" t="s">
        <v>815</v>
      </c>
      <c r="D86" s="834" t="s">
        <v>816</v>
      </c>
      <c r="E86" s="674">
        <v>120000</v>
      </c>
      <c r="F86" s="674">
        <v>20000</v>
      </c>
      <c r="G86" s="674"/>
      <c r="H86" s="674"/>
      <c r="I86" s="674">
        <v>20000</v>
      </c>
      <c r="J86" s="649">
        <v>0</v>
      </c>
      <c r="K86" s="814">
        <f>J86/F86*100</f>
        <v>0</v>
      </c>
    </row>
    <row r="87" spans="1:11" s="856" customFormat="1" ht="47.25" customHeight="1">
      <c r="A87" s="817" t="s">
        <v>817</v>
      </c>
      <c r="B87" s="563"/>
      <c r="C87" s="563"/>
      <c r="D87" s="563"/>
      <c r="E87" s="563"/>
      <c r="F87" s="563"/>
      <c r="G87" s="563"/>
      <c r="H87" s="563"/>
      <c r="I87" s="563"/>
      <c r="J87" s="563"/>
      <c r="K87" s="564"/>
    </row>
    <row r="88" spans="1:11" s="856" customFormat="1" ht="78.75" customHeight="1">
      <c r="A88" s="857">
        <v>32</v>
      </c>
      <c r="B88" s="818" t="s">
        <v>818</v>
      </c>
      <c r="C88" s="819" t="s">
        <v>819</v>
      </c>
      <c r="D88" s="820">
        <v>2009</v>
      </c>
      <c r="E88" s="649">
        <v>25700</v>
      </c>
      <c r="F88" s="649">
        <v>25700</v>
      </c>
      <c r="G88" s="649">
        <v>25700</v>
      </c>
      <c r="H88" s="649"/>
      <c r="I88" s="649"/>
      <c r="J88" s="649">
        <v>246</v>
      </c>
      <c r="K88" s="814">
        <f>J88/F88*100</f>
        <v>0.9571984435797666</v>
      </c>
    </row>
    <row r="89" spans="1:11" s="856" customFormat="1" ht="49.5" customHeight="1">
      <c r="A89" s="817" t="s">
        <v>820</v>
      </c>
      <c r="B89" s="563"/>
      <c r="C89" s="563"/>
      <c r="D89" s="563"/>
      <c r="E89" s="563"/>
      <c r="F89" s="563"/>
      <c r="G89" s="563"/>
      <c r="H89" s="563"/>
      <c r="I89" s="563"/>
      <c r="J89" s="563"/>
      <c r="K89" s="564"/>
    </row>
    <row r="90" spans="1:11" s="856" customFormat="1" ht="75.75" customHeight="1">
      <c r="A90" s="857">
        <v>33</v>
      </c>
      <c r="B90" s="818" t="s">
        <v>821</v>
      </c>
      <c r="C90" s="819" t="s">
        <v>822</v>
      </c>
      <c r="D90" s="820">
        <v>2009</v>
      </c>
      <c r="E90" s="649">
        <v>37800</v>
      </c>
      <c r="F90" s="649">
        <v>37800</v>
      </c>
      <c r="G90" s="649">
        <v>37800</v>
      </c>
      <c r="H90" s="649"/>
      <c r="I90" s="649"/>
      <c r="J90" s="649">
        <v>265</v>
      </c>
      <c r="K90" s="814">
        <f>J90/F90*100</f>
        <v>0.701058201058201</v>
      </c>
    </row>
    <row r="91" spans="1:11" s="856" customFormat="1" ht="46.5" customHeight="1">
      <c r="A91" s="817" t="s">
        <v>823</v>
      </c>
      <c r="B91" s="563"/>
      <c r="C91" s="563"/>
      <c r="D91" s="563"/>
      <c r="E91" s="563"/>
      <c r="F91" s="563"/>
      <c r="G91" s="563"/>
      <c r="H91" s="563"/>
      <c r="I91" s="563"/>
      <c r="J91" s="563"/>
      <c r="K91" s="564"/>
    </row>
    <row r="92" spans="1:11" s="856" customFormat="1" ht="84" customHeight="1">
      <c r="A92" s="857">
        <v>34</v>
      </c>
      <c r="B92" s="818" t="s">
        <v>824</v>
      </c>
      <c r="C92" s="819" t="s">
        <v>825</v>
      </c>
      <c r="D92" s="820">
        <v>2009</v>
      </c>
      <c r="E92" s="649">
        <v>20300</v>
      </c>
      <c r="F92" s="649">
        <v>20300</v>
      </c>
      <c r="G92" s="649">
        <v>20300</v>
      </c>
      <c r="H92" s="649"/>
      <c r="I92" s="649"/>
      <c r="J92" s="649">
        <v>2511</v>
      </c>
      <c r="K92" s="814">
        <f>J92/F92*100</f>
        <v>12.369458128078819</v>
      </c>
    </row>
    <row r="93" spans="1:11" s="856" customFormat="1" ht="48" customHeight="1">
      <c r="A93" s="817" t="s">
        <v>826</v>
      </c>
      <c r="B93" s="563"/>
      <c r="C93" s="563"/>
      <c r="D93" s="563"/>
      <c r="E93" s="563"/>
      <c r="F93" s="563"/>
      <c r="G93" s="563"/>
      <c r="H93" s="563"/>
      <c r="I93" s="563"/>
      <c r="J93" s="563"/>
      <c r="K93" s="564"/>
    </row>
    <row r="94" spans="1:11" s="856" customFormat="1" ht="77.25" customHeight="1">
      <c r="A94" s="869">
        <v>35</v>
      </c>
      <c r="B94" s="809" t="s">
        <v>827</v>
      </c>
      <c r="C94" s="810" t="s">
        <v>828</v>
      </c>
      <c r="D94" s="811">
        <v>2009</v>
      </c>
      <c r="E94" s="733">
        <v>19500</v>
      </c>
      <c r="F94" s="733">
        <v>19500</v>
      </c>
      <c r="G94" s="733">
        <v>19500</v>
      </c>
      <c r="H94" s="733"/>
      <c r="I94" s="733"/>
      <c r="J94" s="649">
        <v>341</v>
      </c>
      <c r="K94" s="814">
        <f>J94/F94*100</f>
        <v>1.7487179487179487</v>
      </c>
    </row>
    <row r="95" spans="1:11" s="856" customFormat="1" ht="56.25" customHeight="1">
      <c r="A95" s="817" t="s">
        <v>829</v>
      </c>
      <c r="B95" s="563"/>
      <c r="C95" s="563"/>
      <c r="D95" s="563"/>
      <c r="E95" s="563"/>
      <c r="F95" s="563"/>
      <c r="G95" s="563"/>
      <c r="H95" s="563"/>
      <c r="I95" s="563"/>
      <c r="J95" s="563"/>
      <c r="K95" s="564"/>
    </row>
    <row r="96" spans="1:11" s="856" customFormat="1" ht="54.75" customHeight="1">
      <c r="A96" s="870">
        <v>36</v>
      </c>
      <c r="B96" s="832" t="s">
        <v>830</v>
      </c>
      <c r="C96" s="833" t="s">
        <v>831</v>
      </c>
      <c r="D96" s="834">
        <v>2009</v>
      </c>
      <c r="E96" s="674">
        <v>100000</v>
      </c>
      <c r="F96" s="674">
        <v>100000</v>
      </c>
      <c r="G96" s="674"/>
      <c r="H96" s="674"/>
      <c r="I96" s="674">
        <v>100000</v>
      </c>
      <c r="J96" s="649">
        <v>0</v>
      </c>
      <c r="K96" s="814">
        <f>J96/F96*100</f>
        <v>0</v>
      </c>
    </row>
    <row r="97" spans="1:11" s="856" customFormat="1" ht="45" customHeight="1">
      <c r="A97" s="817" t="s">
        <v>832</v>
      </c>
      <c r="B97" s="563"/>
      <c r="C97" s="563"/>
      <c r="D97" s="563"/>
      <c r="E97" s="563"/>
      <c r="F97" s="563"/>
      <c r="G97" s="563"/>
      <c r="H97" s="563"/>
      <c r="I97" s="563"/>
      <c r="J97" s="563"/>
      <c r="K97" s="564"/>
    </row>
    <row r="98" spans="1:11" s="856" customFormat="1" ht="78" customHeight="1">
      <c r="A98" s="869">
        <v>37</v>
      </c>
      <c r="B98" s="809" t="s">
        <v>833</v>
      </c>
      <c r="C98" s="810" t="s">
        <v>834</v>
      </c>
      <c r="D98" s="811">
        <v>2009</v>
      </c>
      <c r="E98" s="733">
        <v>138316</v>
      </c>
      <c r="F98" s="733">
        <v>138316</v>
      </c>
      <c r="G98" s="733">
        <v>138316</v>
      </c>
      <c r="H98" s="733"/>
      <c r="I98" s="733"/>
      <c r="J98" s="649">
        <v>132874</v>
      </c>
      <c r="K98" s="814">
        <f>J98/F98*100</f>
        <v>96.06553110269238</v>
      </c>
    </row>
    <row r="99" spans="1:11" s="856" customFormat="1" ht="134.25" customHeight="1">
      <c r="A99" s="817" t="s">
        <v>835</v>
      </c>
      <c r="B99" s="563"/>
      <c r="C99" s="563"/>
      <c r="D99" s="563"/>
      <c r="E99" s="563"/>
      <c r="F99" s="563"/>
      <c r="G99" s="563"/>
      <c r="H99" s="563"/>
      <c r="I99" s="563"/>
      <c r="J99" s="563"/>
      <c r="K99" s="564"/>
    </row>
    <row r="100" spans="1:11" s="856" customFormat="1" ht="30" customHeight="1">
      <c r="A100" s="870"/>
      <c r="B100" s="832" t="s">
        <v>836</v>
      </c>
      <c r="C100" s="833"/>
      <c r="D100" s="834"/>
      <c r="E100" s="674">
        <v>160000</v>
      </c>
      <c r="F100" s="674">
        <v>160000</v>
      </c>
      <c r="G100" s="674"/>
      <c r="H100" s="674"/>
      <c r="I100" s="674">
        <v>160000</v>
      </c>
      <c r="J100" s="649">
        <v>0</v>
      </c>
      <c r="K100" s="814">
        <f>J100/F100*100</f>
        <v>0</v>
      </c>
    </row>
    <row r="101" spans="1:11" s="856" customFormat="1" ht="51" customHeight="1">
      <c r="A101" s="817" t="s">
        <v>559</v>
      </c>
      <c r="B101" s="563"/>
      <c r="C101" s="563"/>
      <c r="D101" s="563"/>
      <c r="E101" s="563"/>
      <c r="F101" s="563"/>
      <c r="G101" s="563"/>
      <c r="H101" s="563"/>
      <c r="I101" s="563"/>
      <c r="J101" s="563"/>
      <c r="K101" s="564"/>
    </row>
    <row r="102" spans="1:11" s="856" customFormat="1" ht="70.5" customHeight="1">
      <c r="A102" s="719"/>
      <c r="B102" s="846" t="s">
        <v>837</v>
      </c>
      <c r="C102" s="559"/>
      <c r="D102" s="559">
        <v>2009</v>
      </c>
      <c r="E102" s="560">
        <v>29000</v>
      </c>
      <c r="F102" s="560">
        <v>29000</v>
      </c>
      <c r="G102" s="847"/>
      <c r="H102" s="848"/>
      <c r="I102" s="560">
        <v>29000</v>
      </c>
      <c r="J102" s="649">
        <v>0</v>
      </c>
      <c r="K102" s="814">
        <f>J102/F102*100</f>
        <v>0</v>
      </c>
    </row>
    <row r="103" spans="1:11" s="856" customFormat="1" ht="39.75" customHeight="1">
      <c r="A103" s="817" t="s">
        <v>559</v>
      </c>
      <c r="B103" s="563"/>
      <c r="C103" s="563"/>
      <c r="D103" s="563"/>
      <c r="E103" s="563"/>
      <c r="F103" s="563"/>
      <c r="G103" s="563"/>
      <c r="H103" s="563"/>
      <c r="I103" s="563"/>
      <c r="J103" s="563"/>
      <c r="K103" s="564"/>
    </row>
    <row r="104" spans="1:11" s="856" customFormat="1" ht="25.5" customHeight="1">
      <c r="A104" s="871"/>
      <c r="B104" s="872" t="s">
        <v>838</v>
      </c>
      <c r="C104" s="838"/>
      <c r="D104" s="839"/>
      <c r="E104" s="679">
        <v>327316</v>
      </c>
      <c r="F104" s="679">
        <v>327316</v>
      </c>
      <c r="G104" s="679">
        <v>138316</v>
      </c>
      <c r="H104" s="679"/>
      <c r="I104" s="679">
        <v>189000</v>
      </c>
      <c r="J104" s="649">
        <v>132874</v>
      </c>
      <c r="K104" s="814">
        <f>J104/F104*100</f>
        <v>40.59502132495815</v>
      </c>
    </row>
    <row r="105" spans="1:11" s="856" customFormat="1" ht="141.75" customHeight="1">
      <c r="A105" s="857">
        <v>38</v>
      </c>
      <c r="B105" s="818" t="s">
        <v>0</v>
      </c>
      <c r="C105" s="819" t="s">
        <v>1</v>
      </c>
      <c r="D105" s="820">
        <v>2009</v>
      </c>
      <c r="E105" s="649">
        <v>240000</v>
      </c>
      <c r="F105" s="649">
        <v>240000</v>
      </c>
      <c r="G105" s="649">
        <v>240000</v>
      </c>
      <c r="H105" s="649"/>
      <c r="I105" s="649"/>
      <c r="J105" s="649">
        <v>97710</v>
      </c>
      <c r="K105" s="814">
        <f>J105/F105*100</f>
        <v>40.7125</v>
      </c>
    </row>
    <row r="106" spans="1:11" s="856" customFormat="1" ht="60.75" customHeight="1">
      <c r="A106" s="817" t="s">
        <v>2</v>
      </c>
      <c r="B106" s="563"/>
      <c r="C106" s="563"/>
      <c r="D106" s="563"/>
      <c r="E106" s="563"/>
      <c r="F106" s="563"/>
      <c r="G106" s="563"/>
      <c r="H106" s="563"/>
      <c r="I106" s="563"/>
      <c r="J106" s="563"/>
      <c r="K106" s="564"/>
    </row>
    <row r="107" spans="1:11" s="856" customFormat="1" ht="43.5" customHeight="1">
      <c r="A107" s="636" t="s">
        <v>3</v>
      </c>
      <c r="B107" s="637"/>
      <c r="C107" s="873">
        <v>80101</v>
      </c>
      <c r="D107" s="874" t="s">
        <v>1163</v>
      </c>
      <c r="E107" s="554">
        <v>898116</v>
      </c>
      <c r="F107" s="554">
        <v>798116</v>
      </c>
      <c r="G107" s="554">
        <v>489116</v>
      </c>
      <c r="H107" s="554"/>
      <c r="I107" s="554">
        <v>309000</v>
      </c>
      <c r="J107" s="554">
        <v>233947</v>
      </c>
      <c r="K107" s="555">
        <f>J107/F107*100</f>
        <v>29.31240571545991</v>
      </c>
    </row>
    <row r="108" spans="1:11" s="856" customFormat="1" ht="75" customHeight="1">
      <c r="A108" s="875">
        <v>39</v>
      </c>
      <c r="B108" s="630" t="s">
        <v>4</v>
      </c>
      <c r="C108" s="819" t="s">
        <v>5</v>
      </c>
      <c r="D108" s="820">
        <v>2009</v>
      </c>
      <c r="E108" s="649">
        <v>10000</v>
      </c>
      <c r="F108" s="649">
        <v>10000</v>
      </c>
      <c r="G108" s="649">
        <v>10000</v>
      </c>
      <c r="H108" s="649"/>
      <c r="I108" s="649"/>
      <c r="J108" s="649">
        <v>0</v>
      </c>
      <c r="K108" s="814">
        <f>J108/F108*100</f>
        <v>0</v>
      </c>
    </row>
    <row r="109" spans="1:11" s="856" customFormat="1" ht="51" customHeight="1">
      <c r="A109" s="817" t="s">
        <v>559</v>
      </c>
      <c r="B109" s="563"/>
      <c r="C109" s="563"/>
      <c r="D109" s="563"/>
      <c r="E109" s="563"/>
      <c r="F109" s="563"/>
      <c r="G109" s="563"/>
      <c r="H109" s="563"/>
      <c r="I109" s="563"/>
      <c r="J109" s="563"/>
      <c r="K109" s="564"/>
    </row>
    <row r="110" spans="1:11" s="856" customFormat="1" ht="74.25" customHeight="1">
      <c r="A110" s="875">
        <v>40</v>
      </c>
      <c r="B110" s="630" t="s">
        <v>6</v>
      </c>
      <c r="C110" s="819" t="s">
        <v>7</v>
      </c>
      <c r="D110" s="820">
        <v>2009</v>
      </c>
      <c r="E110" s="649">
        <v>70000</v>
      </c>
      <c r="F110" s="649">
        <v>70000</v>
      </c>
      <c r="G110" s="649">
        <v>70000</v>
      </c>
      <c r="H110" s="649"/>
      <c r="I110" s="649"/>
      <c r="J110" s="649">
        <v>0</v>
      </c>
      <c r="K110" s="814">
        <f>J110/F110*100</f>
        <v>0</v>
      </c>
    </row>
    <row r="111" spans="1:11" s="856" customFormat="1" ht="51" customHeight="1">
      <c r="A111" s="817" t="s">
        <v>559</v>
      </c>
      <c r="B111" s="563"/>
      <c r="C111" s="563"/>
      <c r="D111" s="563"/>
      <c r="E111" s="563"/>
      <c r="F111" s="563"/>
      <c r="G111" s="563"/>
      <c r="H111" s="563"/>
      <c r="I111" s="563"/>
      <c r="J111" s="563"/>
      <c r="K111" s="564"/>
    </row>
    <row r="112" spans="1:11" s="856" customFormat="1" ht="81.75" customHeight="1">
      <c r="A112" s="857">
        <v>41</v>
      </c>
      <c r="B112" s="630" t="s">
        <v>4</v>
      </c>
      <c r="C112" s="819" t="s">
        <v>8</v>
      </c>
      <c r="D112" s="820">
        <v>2009</v>
      </c>
      <c r="E112" s="649">
        <v>20000</v>
      </c>
      <c r="F112" s="649">
        <v>20000</v>
      </c>
      <c r="G112" s="649">
        <v>20000</v>
      </c>
      <c r="H112" s="649"/>
      <c r="I112" s="649"/>
      <c r="J112" s="649">
        <v>0</v>
      </c>
      <c r="K112" s="814">
        <f>J112/F112*100</f>
        <v>0</v>
      </c>
    </row>
    <row r="113" spans="1:11" s="856" customFormat="1" ht="37.5" customHeight="1">
      <c r="A113" s="817" t="s">
        <v>559</v>
      </c>
      <c r="B113" s="563"/>
      <c r="C113" s="563"/>
      <c r="D113" s="563"/>
      <c r="E113" s="563"/>
      <c r="F113" s="563"/>
      <c r="G113" s="563"/>
      <c r="H113" s="563"/>
      <c r="I113" s="563"/>
      <c r="J113" s="563"/>
      <c r="K113" s="564"/>
    </row>
    <row r="114" spans="1:11" s="856" customFormat="1" ht="36.75" customHeight="1">
      <c r="A114" s="578" t="s">
        <v>9</v>
      </c>
      <c r="B114" s="876"/>
      <c r="C114" s="873">
        <v>80104</v>
      </c>
      <c r="D114" s="874" t="s">
        <v>655</v>
      </c>
      <c r="E114" s="554">
        <v>100000</v>
      </c>
      <c r="F114" s="554">
        <v>100000</v>
      </c>
      <c r="G114" s="554">
        <v>100000</v>
      </c>
      <c r="H114" s="554"/>
      <c r="I114" s="649"/>
      <c r="J114" s="554">
        <v>0</v>
      </c>
      <c r="K114" s="555">
        <f>J114/F114*100</f>
        <v>0</v>
      </c>
    </row>
    <row r="115" spans="1:11" s="856" customFormat="1" ht="77.25" customHeight="1">
      <c r="A115" s="875">
        <v>42</v>
      </c>
      <c r="B115" s="630" t="s">
        <v>10</v>
      </c>
      <c r="C115" s="877" t="s">
        <v>11</v>
      </c>
      <c r="D115" s="820">
        <v>2009</v>
      </c>
      <c r="E115" s="649">
        <v>70000</v>
      </c>
      <c r="F115" s="649">
        <v>70000</v>
      </c>
      <c r="G115" s="649">
        <v>70000</v>
      </c>
      <c r="H115" s="649"/>
      <c r="I115" s="649"/>
      <c r="J115" s="649">
        <v>605</v>
      </c>
      <c r="K115" s="814">
        <f>J115/F115*100</f>
        <v>0.8642857142857143</v>
      </c>
    </row>
    <row r="116" spans="1:11" s="856" customFormat="1" ht="62.25" customHeight="1">
      <c r="A116" s="817" t="s">
        <v>12</v>
      </c>
      <c r="B116" s="563"/>
      <c r="C116" s="563"/>
      <c r="D116" s="563"/>
      <c r="E116" s="563"/>
      <c r="F116" s="563"/>
      <c r="G116" s="563"/>
      <c r="H116" s="563"/>
      <c r="I116" s="563"/>
      <c r="J116" s="563"/>
      <c r="K116" s="564"/>
    </row>
    <row r="117" spans="1:11" s="856" customFormat="1" ht="64.5" customHeight="1">
      <c r="A117" s="875">
        <v>43</v>
      </c>
      <c r="B117" s="630" t="s">
        <v>13</v>
      </c>
      <c r="C117" s="877" t="s">
        <v>14</v>
      </c>
      <c r="D117" s="820">
        <v>2009</v>
      </c>
      <c r="E117" s="649">
        <v>36143</v>
      </c>
      <c r="F117" s="649">
        <v>36143</v>
      </c>
      <c r="G117" s="649">
        <v>36143</v>
      </c>
      <c r="H117" s="649"/>
      <c r="I117" s="649"/>
      <c r="J117" s="649">
        <v>2636</v>
      </c>
      <c r="K117" s="814">
        <f>J117/F117*100</f>
        <v>7.2932518053288335</v>
      </c>
    </row>
    <row r="118" spans="1:11" s="856" customFormat="1" ht="45" customHeight="1">
      <c r="A118" s="817" t="s">
        <v>15</v>
      </c>
      <c r="B118" s="563"/>
      <c r="C118" s="563"/>
      <c r="D118" s="563"/>
      <c r="E118" s="563"/>
      <c r="F118" s="563"/>
      <c r="G118" s="563"/>
      <c r="H118" s="563"/>
      <c r="I118" s="563"/>
      <c r="J118" s="563"/>
      <c r="K118" s="564"/>
    </row>
    <row r="119" spans="1:11" s="856" customFormat="1" ht="58.5" customHeight="1">
      <c r="A119" s="578" t="s">
        <v>16</v>
      </c>
      <c r="B119" s="876"/>
      <c r="C119" s="873">
        <v>80110</v>
      </c>
      <c r="D119" s="874" t="s">
        <v>655</v>
      </c>
      <c r="E119" s="554">
        <v>106143</v>
      </c>
      <c r="F119" s="554">
        <v>106143</v>
      </c>
      <c r="G119" s="554">
        <v>106143</v>
      </c>
      <c r="H119" s="554"/>
      <c r="I119" s="554"/>
      <c r="J119" s="554">
        <v>3241</v>
      </c>
      <c r="K119" s="555">
        <f>J119/F119*100</f>
        <v>3.0534279227080448</v>
      </c>
    </row>
    <row r="120" spans="1:11" s="856" customFormat="1" ht="30.75" customHeight="1">
      <c r="A120" s="636" t="s">
        <v>17</v>
      </c>
      <c r="B120" s="637"/>
      <c r="C120" s="878">
        <v>801</v>
      </c>
      <c r="D120" s="879" t="s">
        <v>1163</v>
      </c>
      <c r="E120" s="554">
        <v>1104259</v>
      </c>
      <c r="F120" s="554">
        <v>1004259</v>
      </c>
      <c r="G120" s="554">
        <v>695259</v>
      </c>
      <c r="H120" s="554"/>
      <c r="I120" s="554">
        <v>309000</v>
      </c>
      <c r="J120" s="554">
        <v>237188</v>
      </c>
      <c r="K120" s="555">
        <f>J120/F120*100</f>
        <v>23.61821004342505</v>
      </c>
    </row>
    <row r="121" spans="1:11" ht="84.75" customHeight="1">
      <c r="A121" s="857">
        <v>44</v>
      </c>
      <c r="B121" s="818" t="s">
        <v>18</v>
      </c>
      <c r="C121" s="819" t="s">
        <v>19</v>
      </c>
      <c r="D121" s="820">
        <v>2009</v>
      </c>
      <c r="E121" s="649">
        <v>20000</v>
      </c>
      <c r="F121" s="649">
        <v>20000</v>
      </c>
      <c r="G121" s="649">
        <v>20000</v>
      </c>
      <c r="H121" s="649"/>
      <c r="I121" s="648"/>
      <c r="J121" s="648">
        <v>20000</v>
      </c>
      <c r="K121" s="814">
        <f>J121/F121*100</f>
        <v>100</v>
      </c>
    </row>
    <row r="122" spans="1:11" ht="54" customHeight="1">
      <c r="A122" s="817" t="s">
        <v>20</v>
      </c>
      <c r="B122" s="563"/>
      <c r="C122" s="563"/>
      <c r="D122" s="563"/>
      <c r="E122" s="563"/>
      <c r="F122" s="563"/>
      <c r="G122" s="563"/>
      <c r="H122" s="563"/>
      <c r="I122" s="563"/>
      <c r="J122" s="563"/>
      <c r="K122" s="564"/>
    </row>
    <row r="123" spans="1:11" ht="79.5" customHeight="1">
      <c r="A123" s="872">
        <v>45</v>
      </c>
      <c r="B123" s="837" t="s">
        <v>21</v>
      </c>
      <c r="C123" s="838" t="s">
        <v>22</v>
      </c>
      <c r="D123" s="839">
        <v>2009</v>
      </c>
      <c r="E123" s="679">
        <v>52000</v>
      </c>
      <c r="F123" s="679">
        <v>52000</v>
      </c>
      <c r="G123" s="679">
        <v>52000</v>
      </c>
      <c r="H123" s="679"/>
      <c r="I123" s="678"/>
      <c r="J123" s="648">
        <v>0</v>
      </c>
      <c r="K123" s="814">
        <f>J123/F123*100</f>
        <v>0</v>
      </c>
    </row>
    <row r="124" spans="1:11" ht="45.75" customHeight="1">
      <c r="A124" s="817" t="s">
        <v>559</v>
      </c>
      <c r="B124" s="563"/>
      <c r="C124" s="563"/>
      <c r="D124" s="563"/>
      <c r="E124" s="563"/>
      <c r="F124" s="563"/>
      <c r="G124" s="563"/>
      <c r="H124" s="563"/>
      <c r="I124" s="563"/>
      <c r="J124" s="563"/>
      <c r="K124" s="564"/>
    </row>
    <row r="125" spans="1:11" ht="81.75" customHeight="1">
      <c r="A125" s="647">
        <v>46</v>
      </c>
      <c r="B125" s="818" t="s">
        <v>23</v>
      </c>
      <c r="C125" s="819" t="s">
        <v>24</v>
      </c>
      <c r="D125" s="820">
        <v>2009</v>
      </c>
      <c r="E125" s="649">
        <v>10400</v>
      </c>
      <c r="F125" s="649">
        <v>10400</v>
      </c>
      <c r="G125" s="649">
        <v>10400</v>
      </c>
      <c r="H125" s="649"/>
      <c r="I125" s="648"/>
      <c r="J125" s="648">
        <v>6141</v>
      </c>
      <c r="K125" s="814">
        <f>J125/F125*100</f>
        <v>59.04807692307692</v>
      </c>
    </row>
    <row r="126" spans="1:11" ht="42" customHeight="1">
      <c r="A126" s="817" t="s">
        <v>25</v>
      </c>
      <c r="B126" s="563"/>
      <c r="C126" s="563"/>
      <c r="D126" s="563"/>
      <c r="E126" s="563"/>
      <c r="F126" s="563"/>
      <c r="G126" s="563"/>
      <c r="H126" s="563"/>
      <c r="I126" s="563"/>
      <c r="J126" s="563"/>
      <c r="K126" s="564"/>
    </row>
    <row r="127" spans="1:11" ht="34.5" customHeight="1">
      <c r="A127" s="636" t="s">
        <v>26</v>
      </c>
      <c r="B127" s="637"/>
      <c r="C127" s="878" t="s">
        <v>27</v>
      </c>
      <c r="D127" s="879" t="s">
        <v>1163</v>
      </c>
      <c r="E127" s="635">
        <v>82400</v>
      </c>
      <c r="F127" s="635">
        <v>82400</v>
      </c>
      <c r="G127" s="635">
        <v>82400</v>
      </c>
      <c r="H127" s="635"/>
      <c r="I127" s="648"/>
      <c r="J127" s="553">
        <v>26141</v>
      </c>
      <c r="K127" s="555">
        <f>J127/F127*100</f>
        <v>31.724514563106798</v>
      </c>
    </row>
    <row r="128" spans="1:11" ht="53.25" customHeight="1">
      <c r="A128" s="647">
        <v>47</v>
      </c>
      <c r="B128" s="880" t="s">
        <v>28</v>
      </c>
      <c r="C128" s="819" t="s">
        <v>29</v>
      </c>
      <c r="D128" s="820">
        <v>2009</v>
      </c>
      <c r="E128" s="624">
        <v>90000</v>
      </c>
      <c r="F128" s="624">
        <v>90000</v>
      </c>
      <c r="G128" s="624">
        <v>90000</v>
      </c>
      <c r="H128" s="649"/>
      <c r="I128" s="648"/>
      <c r="J128" s="648">
        <v>49860</v>
      </c>
      <c r="K128" s="814">
        <f>J128/F128*100</f>
        <v>55.400000000000006</v>
      </c>
    </row>
    <row r="129" spans="1:11" ht="53.25" customHeight="1">
      <c r="A129" s="817" t="s">
        <v>30</v>
      </c>
      <c r="B129" s="563"/>
      <c r="C129" s="563"/>
      <c r="D129" s="563"/>
      <c r="E129" s="563"/>
      <c r="F129" s="563"/>
      <c r="G129" s="563"/>
      <c r="H129" s="563"/>
      <c r="I129" s="563"/>
      <c r="J129" s="563"/>
      <c r="K129" s="564"/>
    </row>
    <row r="130" spans="1:11" ht="59.25" customHeight="1">
      <c r="A130" s="647">
        <v>48</v>
      </c>
      <c r="B130" s="867" t="s">
        <v>31</v>
      </c>
      <c r="C130" s="819" t="s">
        <v>32</v>
      </c>
      <c r="D130" s="820">
        <v>2009</v>
      </c>
      <c r="E130" s="649">
        <v>310000</v>
      </c>
      <c r="F130" s="649">
        <v>310000</v>
      </c>
      <c r="G130" s="649">
        <v>310000</v>
      </c>
      <c r="H130" s="649"/>
      <c r="I130" s="648"/>
      <c r="J130" s="648">
        <v>123963</v>
      </c>
      <c r="K130" s="814">
        <f>J130/F130*100</f>
        <v>39.988064516129036</v>
      </c>
    </row>
    <row r="131" spans="1:11" ht="59.25" customHeight="1">
      <c r="A131" s="817" t="s">
        <v>33</v>
      </c>
      <c r="B131" s="563"/>
      <c r="C131" s="563"/>
      <c r="D131" s="563"/>
      <c r="E131" s="563"/>
      <c r="F131" s="563"/>
      <c r="G131" s="563"/>
      <c r="H131" s="563"/>
      <c r="I131" s="563"/>
      <c r="J131" s="563"/>
      <c r="K131" s="564"/>
    </row>
    <row r="132" spans="1:11" ht="26.25" customHeight="1">
      <c r="A132" s="636" t="s">
        <v>34</v>
      </c>
      <c r="B132" s="637"/>
      <c r="C132" s="881">
        <v>90015</v>
      </c>
      <c r="D132" s="879" t="s">
        <v>1163</v>
      </c>
      <c r="E132" s="635">
        <v>400000</v>
      </c>
      <c r="F132" s="635">
        <v>400000</v>
      </c>
      <c r="G132" s="635">
        <v>400000</v>
      </c>
      <c r="H132" s="649"/>
      <c r="I132" s="648"/>
      <c r="J132" s="553">
        <v>173823</v>
      </c>
      <c r="K132" s="555">
        <f>J132/F132*100</f>
        <v>43.45575</v>
      </c>
    </row>
    <row r="133" spans="1:11" ht="58.5" customHeight="1">
      <c r="A133" s="647">
        <v>49</v>
      </c>
      <c r="B133" s="818" t="s">
        <v>35</v>
      </c>
      <c r="C133" s="819" t="s">
        <v>36</v>
      </c>
      <c r="D133" s="820">
        <v>2009</v>
      </c>
      <c r="E133" s="649">
        <v>60000</v>
      </c>
      <c r="F133" s="649">
        <v>60000</v>
      </c>
      <c r="G133" s="649">
        <v>60000</v>
      </c>
      <c r="H133" s="649"/>
      <c r="I133" s="648"/>
      <c r="J133" s="648">
        <v>19969</v>
      </c>
      <c r="K133" s="814">
        <f>J133/F133*100</f>
        <v>33.281666666666666</v>
      </c>
    </row>
    <row r="134" spans="1:11" ht="58.5" customHeight="1">
      <c r="A134" s="817" t="s">
        <v>37</v>
      </c>
      <c r="B134" s="563"/>
      <c r="C134" s="563"/>
      <c r="D134" s="563"/>
      <c r="E134" s="563"/>
      <c r="F134" s="563"/>
      <c r="G134" s="563"/>
      <c r="H134" s="563"/>
      <c r="I134" s="563"/>
      <c r="J134" s="563"/>
      <c r="K134" s="564"/>
    </row>
    <row r="135" spans="1:11" ht="58.5" customHeight="1">
      <c r="A135" s="857">
        <v>50</v>
      </c>
      <c r="B135" s="818" t="s">
        <v>38</v>
      </c>
      <c r="C135" s="819" t="s">
        <v>39</v>
      </c>
      <c r="D135" s="820">
        <v>2009</v>
      </c>
      <c r="E135" s="649">
        <v>60000</v>
      </c>
      <c r="F135" s="649">
        <v>60000</v>
      </c>
      <c r="G135" s="649">
        <v>60000</v>
      </c>
      <c r="H135" s="649"/>
      <c r="I135" s="648"/>
      <c r="J135" s="648">
        <v>0</v>
      </c>
      <c r="K135" s="814">
        <f>J135/F135*100</f>
        <v>0</v>
      </c>
    </row>
    <row r="136" spans="1:11" ht="53.25" customHeight="1">
      <c r="A136" s="817" t="s">
        <v>40</v>
      </c>
      <c r="B136" s="563"/>
      <c r="C136" s="563"/>
      <c r="D136" s="563"/>
      <c r="E136" s="563"/>
      <c r="F136" s="563"/>
      <c r="G136" s="563"/>
      <c r="H136" s="563"/>
      <c r="I136" s="563"/>
      <c r="J136" s="563"/>
      <c r="K136" s="564"/>
    </row>
    <row r="137" spans="1:11" ht="58.5" customHeight="1">
      <c r="A137" s="857">
        <v>51</v>
      </c>
      <c r="B137" s="818" t="s">
        <v>41</v>
      </c>
      <c r="C137" s="838" t="s">
        <v>42</v>
      </c>
      <c r="D137" s="839">
        <v>2009</v>
      </c>
      <c r="E137" s="679">
        <v>80000</v>
      </c>
      <c r="F137" s="679">
        <v>80000</v>
      </c>
      <c r="G137" s="679">
        <v>80000</v>
      </c>
      <c r="H137" s="679"/>
      <c r="I137" s="648"/>
      <c r="J137" s="648">
        <v>33873</v>
      </c>
      <c r="K137" s="814">
        <f>J137/F137*100</f>
        <v>42.34125</v>
      </c>
    </row>
    <row r="138" spans="1:11" ht="58.5" customHeight="1">
      <c r="A138" s="817" t="s">
        <v>43</v>
      </c>
      <c r="B138" s="563"/>
      <c r="C138" s="563"/>
      <c r="D138" s="563"/>
      <c r="E138" s="563"/>
      <c r="F138" s="563"/>
      <c r="G138" s="563"/>
      <c r="H138" s="563"/>
      <c r="I138" s="563"/>
      <c r="J138" s="563"/>
      <c r="K138" s="564"/>
    </row>
    <row r="139" spans="1:11" ht="58.5" customHeight="1">
      <c r="A139" s="857">
        <v>52</v>
      </c>
      <c r="B139" s="818" t="s">
        <v>44</v>
      </c>
      <c r="C139" s="838" t="s">
        <v>45</v>
      </c>
      <c r="D139" s="839">
        <v>2009</v>
      </c>
      <c r="E139" s="679">
        <v>15000</v>
      </c>
      <c r="F139" s="679">
        <v>15000</v>
      </c>
      <c r="G139" s="679">
        <v>15000</v>
      </c>
      <c r="H139" s="679"/>
      <c r="I139" s="648"/>
      <c r="J139" s="648">
        <v>0</v>
      </c>
      <c r="K139" s="814">
        <f>J139/F139*100</f>
        <v>0</v>
      </c>
    </row>
    <row r="140" spans="1:11" ht="54" customHeight="1">
      <c r="A140" s="817" t="s">
        <v>40</v>
      </c>
      <c r="B140" s="563"/>
      <c r="C140" s="563"/>
      <c r="D140" s="563"/>
      <c r="E140" s="563"/>
      <c r="F140" s="563"/>
      <c r="G140" s="563"/>
      <c r="H140" s="563"/>
      <c r="I140" s="563"/>
      <c r="J140" s="563"/>
      <c r="K140" s="564"/>
    </row>
    <row r="141" spans="1:11" ht="58.5" customHeight="1">
      <c r="A141" s="857">
        <v>53</v>
      </c>
      <c r="B141" s="818" t="s">
        <v>46</v>
      </c>
      <c r="C141" s="838" t="s">
        <v>47</v>
      </c>
      <c r="D141" s="839">
        <v>2009</v>
      </c>
      <c r="E141" s="679">
        <v>40000</v>
      </c>
      <c r="F141" s="679">
        <v>40000</v>
      </c>
      <c r="G141" s="679">
        <v>40000</v>
      </c>
      <c r="H141" s="679"/>
      <c r="I141" s="648"/>
      <c r="J141" s="648">
        <v>0</v>
      </c>
      <c r="K141" s="814">
        <f>J141/F141*100</f>
        <v>0</v>
      </c>
    </row>
    <row r="142" spans="1:11" ht="51" customHeight="1">
      <c r="A142" s="817" t="s">
        <v>40</v>
      </c>
      <c r="B142" s="563"/>
      <c r="C142" s="563"/>
      <c r="D142" s="563"/>
      <c r="E142" s="563"/>
      <c r="F142" s="563"/>
      <c r="G142" s="563"/>
      <c r="H142" s="563"/>
      <c r="I142" s="563"/>
      <c r="J142" s="563"/>
      <c r="K142" s="564"/>
    </row>
    <row r="143" spans="1:11" ht="58.5" customHeight="1">
      <c r="A143" s="857">
        <v>54</v>
      </c>
      <c r="B143" s="818" t="s">
        <v>48</v>
      </c>
      <c r="C143" s="838" t="s">
        <v>47</v>
      </c>
      <c r="D143" s="839">
        <v>2009</v>
      </c>
      <c r="E143" s="679">
        <v>20000</v>
      </c>
      <c r="F143" s="679">
        <v>20000</v>
      </c>
      <c r="G143" s="679"/>
      <c r="H143" s="679"/>
      <c r="I143" s="648">
        <v>20000</v>
      </c>
      <c r="J143" s="648">
        <v>0</v>
      </c>
      <c r="K143" s="814">
        <f>J143/F143*100</f>
        <v>0</v>
      </c>
    </row>
    <row r="144" spans="1:11" ht="51.75" customHeight="1">
      <c r="A144" s="817" t="s">
        <v>40</v>
      </c>
      <c r="B144" s="563"/>
      <c r="C144" s="563"/>
      <c r="D144" s="563"/>
      <c r="E144" s="563"/>
      <c r="F144" s="563"/>
      <c r="G144" s="563"/>
      <c r="H144" s="563"/>
      <c r="I144" s="563"/>
      <c r="J144" s="563"/>
      <c r="K144" s="564"/>
    </row>
    <row r="145" spans="1:11" ht="28.5" customHeight="1">
      <c r="A145" s="636" t="s">
        <v>49</v>
      </c>
      <c r="B145" s="637"/>
      <c r="C145" s="882">
        <v>90095</v>
      </c>
      <c r="D145" s="883" t="s">
        <v>1163</v>
      </c>
      <c r="E145" s="884">
        <v>275000</v>
      </c>
      <c r="F145" s="884">
        <v>275000</v>
      </c>
      <c r="G145" s="884">
        <v>255000</v>
      </c>
      <c r="H145" s="679"/>
      <c r="I145" s="553">
        <v>20000</v>
      </c>
      <c r="J145" s="553">
        <v>53842</v>
      </c>
      <c r="K145" s="555">
        <f>J145/F145*100</f>
        <v>19.578909090909093</v>
      </c>
    </row>
    <row r="146" spans="1:11" ht="30" customHeight="1">
      <c r="A146" s="636" t="s">
        <v>50</v>
      </c>
      <c r="B146" s="637"/>
      <c r="C146" s="878">
        <v>900</v>
      </c>
      <c r="D146" s="879" t="s">
        <v>1163</v>
      </c>
      <c r="E146" s="635">
        <v>675000</v>
      </c>
      <c r="F146" s="635">
        <v>675000</v>
      </c>
      <c r="G146" s="635">
        <v>655000</v>
      </c>
      <c r="H146" s="649"/>
      <c r="I146" s="553">
        <v>20000</v>
      </c>
      <c r="J146" s="553">
        <v>227665</v>
      </c>
      <c r="K146" s="555">
        <f>J146/F146*100</f>
        <v>33.72814814814814</v>
      </c>
    </row>
    <row r="147" spans="1:11" ht="87.75" customHeight="1">
      <c r="A147" s="871">
        <v>55</v>
      </c>
      <c r="B147" s="885" t="s">
        <v>51</v>
      </c>
      <c r="C147" s="568" t="s">
        <v>52</v>
      </c>
      <c r="D147" s="886">
        <v>2009</v>
      </c>
      <c r="E147" s="639">
        <v>104106</v>
      </c>
      <c r="F147" s="639">
        <v>104106</v>
      </c>
      <c r="G147" s="639">
        <v>63200</v>
      </c>
      <c r="H147" s="639"/>
      <c r="I147" s="571">
        <v>40906</v>
      </c>
      <c r="J147" s="571">
        <v>0</v>
      </c>
      <c r="K147" s="640">
        <f>J147/F147*100</f>
        <v>0</v>
      </c>
    </row>
    <row r="148" spans="1:11" ht="47.25" customHeight="1">
      <c r="A148" s="817" t="s">
        <v>53</v>
      </c>
      <c r="B148" s="563"/>
      <c r="C148" s="563"/>
      <c r="D148" s="563"/>
      <c r="E148" s="563"/>
      <c r="F148" s="563"/>
      <c r="G148" s="563"/>
      <c r="H148" s="563"/>
      <c r="I148" s="563"/>
      <c r="J148" s="563"/>
      <c r="K148" s="564"/>
    </row>
    <row r="149" spans="1:11" ht="78.75" customHeight="1">
      <c r="A149" s="828">
        <v>56</v>
      </c>
      <c r="B149" s="818" t="s">
        <v>54</v>
      </c>
      <c r="C149" s="819" t="s">
        <v>55</v>
      </c>
      <c r="D149" s="820">
        <v>2009</v>
      </c>
      <c r="E149" s="649">
        <v>30000</v>
      </c>
      <c r="F149" s="649">
        <v>30000</v>
      </c>
      <c r="G149" s="649">
        <v>30000</v>
      </c>
      <c r="H149" s="649"/>
      <c r="I149" s="648"/>
      <c r="J149" s="648">
        <v>12481</v>
      </c>
      <c r="K149" s="814">
        <f>J149/F149*100</f>
        <v>41.60333333333333</v>
      </c>
    </row>
    <row r="150" spans="1:11" ht="59.25" customHeight="1">
      <c r="A150" s="817" t="s">
        <v>56</v>
      </c>
      <c r="B150" s="563"/>
      <c r="C150" s="563"/>
      <c r="D150" s="563"/>
      <c r="E150" s="563"/>
      <c r="F150" s="563"/>
      <c r="G150" s="563"/>
      <c r="H150" s="563"/>
      <c r="I150" s="563"/>
      <c r="J150" s="563"/>
      <c r="K150" s="564"/>
    </row>
    <row r="151" spans="1:11" ht="78.75" customHeight="1">
      <c r="A151" s="828">
        <v>57</v>
      </c>
      <c r="B151" s="818" t="s">
        <v>57</v>
      </c>
      <c r="C151" s="819" t="s">
        <v>55</v>
      </c>
      <c r="D151" s="820">
        <v>2009</v>
      </c>
      <c r="E151" s="649">
        <v>30000</v>
      </c>
      <c r="F151" s="649">
        <v>30000</v>
      </c>
      <c r="G151" s="649"/>
      <c r="H151" s="649"/>
      <c r="I151" s="648">
        <v>30000</v>
      </c>
      <c r="J151" s="648">
        <v>0</v>
      </c>
      <c r="K151" s="814">
        <f>J151/F151*100</f>
        <v>0</v>
      </c>
    </row>
    <row r="152" spans="1:11" ht="45" customHeight="1">
      <c r="A152" s="817" t="s">
        <v>559</v>
      </c>
      <c r="B152" s="563"/>
      <c r="C152" s="563"/>
      <c r="D152" s="563"/>
      <c r="E152" s="563"/>
      <c r="F152" s="563"/>
      <c r="G152" s="563"/>
      <c r="H152" s="563"/>
      <c r="I152" s="563"/>
      <c r="J152" s="563"/>
      <c r="K152" s="564"/>
    </row>
    <row r="153" spans="1:11" s="856" customFormat="1" ht="26.25" customHeight="1">
      <c r="A153" s="636" t="s">
        <v>58</v>
      </c>
      <c r="B153" s="637"/>
      <c r="C153" s="882" t="s">
        <v>59</v>
      </c>
      <c r="D153" s="883" t="s">
        <v>1163</v>
      </c>
      <c r="E153" s="884">
        <v>60000</v>
      </c>
      <c r="F153" s="884">
        <v>60000</v>
      </c>
      <c r="G153" s="884">
        <v>30000</v>
      </c>
      <c r="H153" s="679"/>
      <c r="I153" s="553">
        <v>30000</v>
      </c>
      <c r="J153" s="554">
        <v>12481</v>
      </c>
      <c r="K153" s="555">
        <f>J153/F153*100</f>
        <v>20.801666666666666</v>
      </c>
    </row>
    <row r="154" ht="37.5" customHeight="1"/>
    <row r="155" ht="22.5" customHeight="1"/>
    <row r="156" ht="20.25" customHeight="1"/>
    <row r="157" ht="22.5" customHeight="1"/>
    <row r="158" ht="30" customHeight="1"/>
    <row r="159" ht="18.75" customHeight="1"/>
    <row r="160" ht="18.75" customHeight="1"/>
    <row r="161" spans="1:2" s="856" customFormat="1" ht="37.5" customHeight="1">
      <c r="A161" s="887"/>
      <c r="B161" s="888"/>
    </row>
    <row r="162" spans="1:7" ht="27.75" customHeight="1">
      <c r="A162" s="889"/>
      <c r="B162" s="890"/>
      <c r="C162" s="891"/>
      <c r="D162" s="891"/>
      <c r="E162" s="891"/>
      <c r="F162" s="891"/>
      <c r="G162" s="891"/>
    </row>
    <row r="163" spans="1:14" ht="19.5" customHeight="1">
      <c r="A163" s="889"/>
      <c r="B163" s="890"/>
      <c r="C163" s="891"/>
      <c r="D163" s="891"/>
      <c r="E163" s="891"/>
      <c r="F163" s="891"/>
      <c r="G163" s="891"/>
      <c r="H163" s="891"/>
      <c r="I163" s="891"/>
      <c r="J163" s="891"/>
      <c r="K163" s="891"/>
      <c r="L163" s="891"/>
      <c r="M163" s="891"/>
      <c r="N163" s="891"/>
    </row>
    <row r="164" ht="17.25" customHeight="1"/>
    <row r="165" ht="40.5" customHeight="1"/>
    <row r="166" ht="76.5" customHeight="1"/>
    <row r="167" ht="99" customHeight="1"/>
    <row r="168" ht="76.5" customHeight="1"/>
    <row r="169" ht="30" customHeight="1"/>
    <row r="170" ht="19.5" customHeight="1"/>
    <row r="171" ht="23.25" customHeight="1"/>
    <row r="172" ht="21" customHeight="1"/>
    <row r="173" ht="84.75" customHeight="1"/>
    <row r="174" ht="36.75" customHeight="1"/>
    <row r="175" ht="36.75" customHeight="1"/>
    <row r="176" ht="13.5" customHeight="1"/>
    <row r="177" ht="30" customHeight="1"/>
    <row r="178" ht="18" customHeight="1"/>
    <row r="179" ht="19.5" customHeight="1"/>
    <row r="180" ht="24.75" customHeight="1"/>
    <row r="181" ht="26.25" customHeight="1"/>
    <row r="182" ht="18" customHeight="1"/>
    <row r="183" ht="18" customHeight="1"/>
    <row r="184" ht="18.75" customHeight="1"/>
    <row r="185" ht="23.25" customHeight="1"/>
    <row r="186" ht="12" customHeight="1"/>
    <row r="187" ht="14.25" customHeight="1"/>
    <row r="188" ht="27.75" customHeight="1"/>
    <row r="189" ht="27" customHeight="1"/>
    <row r="190" spans="1:2" s="816" customFormat="1" ht="123" customHeight="1">
      <c r="A190" s="892"/>
      <c r="B190" s="893"/>
    </row>
    <row r="191" spans="1:8" ht="13.5" customHeight="1">
      <c r="A191" s="889"/>
      <c r="B191" s="894"/>
      <c r="C191" s="895"/>
      <c r="D191" s="895"/>
      <c r="E191" s="896"/>
      <c r="F191" s="896"/>
      <c r="G191" s="896"/>
      <c r="H191" s="896"/>
    </row>
    <row r="192" spans="1:8" ht="12.75" customHeight="1">
      <c r="A192" s="889"/>
      <c r="B192" s="894"/>
      <c r="C192" s="895"/>
      <c r="D192" s="895"/>
      <c r="E192" s="896"/>
      <c r="F192" s="896"/>
      <c r="G192" s="896"/>
      <c r="H192" s="896"/>
    </row>
    <row r="193" spans="1:8" ht="12.75">
      <c r="A193" s="897"/>
      <c r="B193" s="898"/>
      <c r="C193" s="899"/>
      <c r="D193" s="899"/>
      <c r="E193" s="900"/>
      <c r="F193" s="900"/>
      <c r="G193" s="900"/>
      <c r="H193" s="900"/>
    </row>
    <row r="194" spans="1:8" ht="12.75">
      <c r="A194" s="897"/>
      <c r="B194" s="898"/>
      <c r="C194" s="899"/>
      <c r="D194" s="899"/>
      <c r="E194" s="900"/>
      <c r="F194" s="900"/>
      <c r="G194" s="900"/>
      <c r="H194" s="900"/>
    </row>
    <row r="195" spans="1:8" ht="12.75">
      <c r="A195" s="889"/>
      <c r="B195" s="894"/>
      <c r="C195" s="895"/>
      <c r="D195" s="895"/>
      <c r="E195" s="896"/>
      <c r="F195" s="896"/>
      <c r="G195" s="896"/>
      <c r="H195" s="896"/>
    </row>
    <row r="196" spans="1:8" ht="12.75">
      <c r="A196" s="889"/>
      <c r="B196" s="894"/>
      <c r="C196" s="895"/>
      <c r="D196" s="895"/>
      <c r="E196" s="896"/>
      <c r="F196" s="896"/>
      <c r="G196" s="896"/>
      <c r="H196" s="896"/>
    </row>
    <row r="197" spans="1:8" ht="12.75">
      <c r="A197" s="889"/>
      <c r="B197" s="894"/>
      <c r="C197" s="895"/>
      <c r="D197" s="895"/>
      <c r="E197" s="896"/>
      <c r="F197" s="896"/>
      <c r="G197" s="896"/>
      <c r="H197" s="896"/>
    </row>
    <row r="198" spans="1:8" ht="12.75">
      <c r="A198" s="889"/>
      <c r="B198" s="894"/>
      <c r="C198" s="895"/>
      <c r="D198" s="895"/>
      <c r="E198" s="896"/>
      <c r="F198" s="896"/>
      <c r="G198" s="896"/>
      <c r="H198" s="896"/>
    </row>
    <row r="199" spans="1:8" ht="12.75">
      <c r="A199" s="889"/>
      <c r="B199" s="894"/>
      <c r="C199" s="895"/>
      <c r="D199" s="895"/>
      <c r="E199" s="896"/>
      <c r="F199" s="896"/>
      <c r="G199" s="896"/>
      <c r="H199" s="896"/>
    </row>
    <row r="200" spans="1:8" ht="12.75">
      <c r="A200" s="889"/>
      <c r="B200" s="894"/>
      <c r="C200" s="895"/>
      <c r="D200" s="895"/>
      <c r="E200" s="896"/>
      <c r="F200" s="896"/>
      <c r="G200" s="896"/>
      <c r="H200" s="896"/>
    </row>
    <row r="201" spans="1:8" ht="12.75">
      <c r="A201" s="889"/>
      <c r="B201" s="894"/>
      <c r="C201" s="895"/>
      <c r="D201" s="895"/>
      <c r="E201" s="896"/>
      <c r="F201" s="896"/>
      <c r="G201" s="896"/>
      <c r="H201" s="896"/>
    </row>
    <row r="202" spans="1:8" ht="12.75">
      <c r="A202" s="889"/>
      <c r="B202" s="894"/>
      <c r="C202" s="895"/>
      <c r="D202" s="895"/>
      <c r="E202" s="896"/>
      <c r="F202" s="896"/>
      <c r="G202" s="896"/>
      <c r="H202" s="896"/>
    </row>
    <row r="203" spans="1:8" ht="12.75">
      <c r="A203" s="889"/>
      <c r="B203" s="894"/>
      <c r="C203" s="895"/>
      <c r="D203" s="895"/>
      <c r="E203" s="896"/>
      <c r="F203" s="896"/>
      <c r="G203" s="896"/>
      <c r="H203" s="896"/>
    </row>
    <row r="204" spans="1:8" ht="12.75">
      <c r="A204" s="889"/>
      <c r="B204" s="894"/>
      <c r="C204" s="895"/>
      <c r="D204" s="895"/>
      <c r="E204" s="896"/>
      <c r="F204" s="896"/>
      <c r="G204" s="896"/>
      <c r="H204" s="896"/>
    </row>
    <row r="205" spans="1:8" ht="12.75">
      <c r="A205" s="889"/>
      <c r="B205" s="894"/>
      <c r="C205" s="895"/>
      <c r="D205" s="895"/>
      <c r="E205" s="896"/>
      <c r="F205" s="896"/>
      <c r="G205" s="896"/>
      <c r="H205" s="896"/>
    </row>
    <row r="206" spans="1:8" ht="12.75">
      <c r="A206" s="889"/>
      <c r="B206" s="894"/>
      <c r="C206" s="895"/>
      <c r="D206" s="895"/>
      <c r="E206" s="896"/>
      <c r="F206" s="896"/>
      <c r="G206" s="896"/>
      <c r="H206" s="896"/>
    </row>
    <row r="207" spans="1:8" ht="12.75">
      <c r="A207" s="889"/>
      <c r="B207" s="894"/>
      <c r="C207" s="895"/>
      <c r="D207" s="895"/>
      <c r="E207" s="896"/>
      <c r="F207" s="896"/>
      <c r="G207" s="896"/>
      <c r="H207" s="896"/>
    </row>
    <row r="208" spans="1:8" ht="12.75">
      <c r="A208" s="889"/>
      <c r="B208" s="894"/>
      <c r="C208" s="895"/>
      <c r="D208" s="895"/>
      <c r="E208" s="896"/>
      <c r="F208" s="896"/>
      <c r="G208" s="896"/>
      <c r="H208" s="896"/>
    </row>
    <row r="209" spans="1:8" ht="12.75">
      <c r="A209" s="889"/>
      <c r="B209" s="894"/>
      <c r="C209" s="895"/>
      <c r="D209" s="895"/>
      <c r="E209" s="896"/>
      <c r="F209" s="896"/>
      <c r="G209" s="896"/>
      <c r="H209" s="896"/>
    </row>
    <row r="210" spans="1:8" ht="12.75">
      <c r="A210" s="889"/>
      <c r="B210" s="894"/>
      <c r="C210" s="895"/>
      <c r="D210" s="895"/>
      <c r="E210" s="896"/>
      <c r="F210" s="896"/>
      <c r="G210" s="896"/>
      <c r="H210" s="896"/>
    </row>
    <row r="211" spans="1:8" ht="12.75">
      <c r="A211" s="889"/>
      <c r="B211" s="894"/>
      <c r="C211" s="895"/>
      <c r="D211" s="895"/>
      <c r="E211" s="896"/>
      <c r="F211" s="896"/>
      <c r="G211" s="896"/>
      <c r="H211" s="896"/>
    </row>
    <row r="212" spans="1:8" ht="12.75">
      <c r="A212" s="889"/>
      <c r="B212" s="894"/>
      <c r="C212" s="895"/>
      <c r="D212" s="895"/>
      <c r="E212" s="896"/>
      <c r="F212" s="896"/>
      <c r="G212" s="896"/>
      <c r="H212" s="896"/>
    </row>
    <row r="213" spans="1:8" ht="12.75">
      <c r="A213" s="889"/>
      <c r="B213" s="894"/>
      <c r="C213" s="895"/>
      <c r="D213" s="895"/>
      <c r="E213" s="896"/>
      <c r="F213" s="896"/>
      <c r="G213" s="896"/>
      <c r="H213" s="896"/>
    </row>
    <row r="214" spans="1:8" ht="12.75">
      <c r="A214" s="889"/>
      <c r="B214" s="894"/>
      <c r="C214" s="895"/>
      <c r="D214" s="895"/>
      <c r="E214" s="896"/>
      <c r="F214" s="896"/>
      <c r="G214" s="896"/>
      <c r="H214" s="896"/>
    </row>
    <row r="215" spans="1:8" ht="12.75">
      <c r="A215" s="889"/>
      <c r="B215" s="894"/>
      <c r="C215" s="895"/>
      <c r="D215" s="895"/>
      <c r="E215" s="896"/>
      <c r="F215" s="896"/>
      <c r="G215" s="896"/>
      <c r="H215" s="896"/>
    </row>
    <row r="216" spans="1:8" ht="12.75">
      <c r="A216" s="889"/>
      <c r="B216" s="894"/>
      <c r="C216" s="895"/>
      <c r="D216" s="895"/>
      <c r="E216" s="896"/>
      <c r="F216" s="896"/>
      <c r="G216" s="896"/>
      <c r="H216" s="896"/>
    </row>
    <row r="217" spans="1:8" ht="12.75">
      <c r="A217" s="889"/>
      <c r="B217" s="894"/>
      <c r="C217" s="895"/>
      <c r="D217" s="895"/>
      <c r="E217" s="896"/>
      <c r="F217" s="896"/>
      <c r="G217" s="896"/>
      <c r="H217" s="896"/>
    </row>
    <row r="218" spans="1:8" ht="12.75">
      <c r="A218" s="889"/>
      <c r="B218" s="894"/>
      <c r="C218" s="895"/>
      <c r="D218" s="895"/>
      <c r="E218" s="896"/>
      <c r="F218" s="896"/>
      <c r="G218" s="896"/>
      <c r="H218" s="896"/>
    </row>
    <row r="219" spans="1:8" ht="12.75">
      <c r="A219" s="889"/>
      <c r="B219" s="894"/>
      <c r="C219" s="895"/>
      <c r="D219" s="895"/>
      <c r="E219" s="896"/>
      <c r="F219" s="896"/>
      <c r="G219" s="896"/>
      <c r="H219" s="896"/>
    </row>
    <row r="220" spans="1:8" ht="12.75">
      <c r="A220" s="889"/>
      <c r="B220" s="894"/>
      <c r="C220" s="895"/>
      <c r="D220" s="895"/>
      <c r="E220" s="896"/>
      <c r="F220" s="896"/>
      <c r="G220" s="896"/>
      <c r="H220" s="896"/>
    </row>
    <row r="221" spans="1:8" ht="12.75">
      <c r="A221" s="889"/>
      <c r="B221" s="894"/>
      <c r="C221" s="895"/>
      <c r="D221" s="895"/>
      <c r="E221" s="896"/>
      <c r="F221" s="896"/>
      <c r="G221" s="896"/>
      <c r="H221" s="896"/>
    </row>
    <row r="222" spans="1:8" ht="12.75">
      <c r="A222" s="889"/>
      <c r="B222" s="894"/>
      <c r="C222" s="895"/>
      <c r="D222" s="895"/>
      <c r="E222" s="896"/>
      <c r="F222" s="896"/>
      <c r="G222" s="896"/>
      <c r="H222" s="896"/>
    </row>
    <row r="223" spans="1:8" ht="12.75">
      <c r="A223" s="889"/>
      <c r="B223" s="894"/>
      <c r="C223" s="895"/>
      <c r="D223" s="895"/>
      <c r="E223" s="896"/>
      <c r="F223" s="896"/>
      <c r="G223" s="896"/>
      <c r="H223" s="896"/>
    </row>
    <row r="224" spans="1:8" ht="12.75">
      <c r="A224" s="889"/>
      <c r="B224" s="894"/>
      <c r="C224" s="895"/>
      <c r="D224" s="895"/>
      <c r="E224" s="896"/>
      <c r="F224" s="896"/>
      <c r="G224" s="896"/>
      <c r="H224" s="896"/>
    </row>
    <row r="225" spans="1:8" ht="12.75">
      <c r="A225" s="889"/>
      <c r="B225" s="894"/>
      <c r="C225" s="895"/>
      <c r="D225" s="895"/>
      <c r="E225" s="895"/>
      <c r="F225" s="895"/>
      <c r="G225" s="895"/>
      <c r="H225" s="895"/>
    </row>
    <row r="226" spans="1:8" ht="12.75">
      <c r="A226" s="889"/>
      <c r="B226" s="894"/>
      <c r="C226" s="895"/>
      <c r="D226" s="895"/>
      <c r="E226" s="895"/>
      <c r="F226" s="895"/>
      <c r="G226" s="895"/>
      <c r="H226" s="895"/>
    </row>
    <row r="227" spans="1:8" ht="12.75">
      <c r="A227" s="889"/>
      <c r="B227" s="894"/>
      <c r="C227" s="895"/>
      <c r="D227" s="895"/>
      <c r="E227" s="895"/>
      <c r="F227" s="895"/>
      <c r="G227" s="895"/>
      <c r="H227" s="895"/>
    </row>
    <row r="228" spans="1:8" ht="12.75">
      <c r="A228" s="889"/>
      <c r="B228" s="894"/>
      <c r="C228" s="895"/>
      <c r="D228" s="895"/>
      <c r="E228" s="895"/>
      <c r="F228" s="895"/>
      <c r="G228" s="895"/>
      <c r="H228" s="895"/>
    </row>
    <row r="229" spans="1:8" ht="12.75">
      <c r="A229" s="889"/>
      <c r="B229" s="894"/>
      <c r="C229" s="895"/>
      <c r="D229" s="895"/>
      <c r="E229" s="895"/>
      <c r="F229" s="895"/>
      <c r="G229" s="895"/>
      <c r="H229" s="895"/>
    </row>
    <row r="230" spans="1:8" ht="12.75">
      <c r="A230" s="889"/>
      <c r="B230" s="894"/>
      <c r="C230" s="891"/>
      <c r="D230" s="891"/>
      <c r="E230" s="891"/>
      <c r="F230" s="891"/>
      <c r="G230" s="891"/>
      <c r="H230" s="891"/>
    </row>
    <row r="231" spans="1:8" ht="12.75">
      <c r="A231" s="889"/>
      <c r="B231" s="894"/>
      <c r="C231" s="891"/>
      <c r="D231" s="891"/>
      <c r="E231" s="891"/>
      <c r="F231" s="891"/>
      <c r="G231" s="891"/>
      <c r="H231" s="891"/>
    </row>
    <row r="232" spans="1:8" ht="12.75">
      <c r="A232" s="889"/>
      <c r="B232" s="894"/>
      <c r="C232" s="891"/>
      <c r="D232" s="891"/>
      <c r="E232" s="891"/>
      <c r="F232" s="891"/>
      <c r="G232" s="891"/>
      <c r="H232" s="891"/>
    </row>
    <row r="233" spans="1:8" ht="12.75">
      <c r="A233" s="889"/>
      <c r="B233" s="894"/>
      <c r="C233" s="891"/>
      <c r="D233" s="891"/>
      <c r="E233" s="891"/>
      <c r="F233" s="891"/>
      <c r="G233" s="891"/>
      <c r="H233" s="891"/>
    </row>
    <row r="234" spans="1:8" ht="12.75">
      <c r="A234" s="889"/>
      <c r="B234" s="894"/>
      <c r="C234" s="891"/>
      <c r="D234" s="891"/>
      <c r="E234" s="891"/>
      <c r="F234" s="891"/>
      <c r="G234" s="891"/>
      <c r="H234" s="891"/>
    </row>
    <row r="235" spans="1:8" ht="12.75">
      <c r="A235" s="889"/>
      <c r="B235" s="894"/>
      <c r="C235" s="891"/>
      <c r="D235" s="891"/>
      <c r="E235" s="891"/>
      <c r="F235" s="891"/>
      <c r="G235" s="891"/>
      <c r="H235" s="891"/>
    </row>
    <row r="236" spans="1:8" ht="12.75">
      <c r="A236" s="889"/>
      <c r="B236" s="894"/>
      <c r="C236" s="891"/>
      <c r="D236" s="891"/>
      <c r="E236" s="891"/>
      <c r="F236" s="891"/>
      <c r="G236" s="891"/>
      <c r="H236" s="891"/>
    </row>
    <row r="237" spans="1:8" ht="12.75">
      <c r="A237" s="889"/>
      <c r="B237" s="894"/>
      <c r="C237" s="891"/>
      <c r="D237" s="891"/>
      <c r="E237" s="891"/>
      <c r="F237" s="891"/>
      <c r="G237" s="891"/>
      <c r="H237" s="891"/>
    </row>
    <row r="238" spans="1:8" ht="12.75">
      <c r="A238" s="889"/>
      <c r="B238" s="894"/>
      <c r="C238" s="891"/>
      <c r="D238" s="891"/>
      <c r="E238" s="891"/>
      <c r="F238" s="891"/>
      <c r="G238" s="891"/>
      <c r="H238" s="891"/>
    </row>
    <row r="239" spans="1:8" ht="12.75">
      <c r="A239" s="889"/>
      <c r="B239" s="901"/>
      <c r="C239" s="891"/>
      <c r="D239" s="891"/>
      <c r="E239" s="891"/>
      <c r="F239" s="891"/>
      <c r="G239" s="891"/>
      <c r="H239" s="891"/>
    </row>
    <row r="240" spans="1:8" ht="12.75">
      <c r="A240" s="889"/>
      <c r="B240" s="901"/>
      <c r="C240" s="891"/>
      <c r="D240" s="891"/>
      <c r="E240" s="891"/>
      <c r="F240" s="891"/>
      <c r="G240" s="891"/>
      <c r="H240" s="891"/>
    </row>
    <row r="241" spans="1:8" ht="12.75">
      <c r="A241" s="889"/>
      <c r="B241" s="901"/>
      <c r="C241" s="891"/>
      <c r="D241" s="891"/>
      <c r="E241" s="891"/>
      <c r="F241" s="891"/>
      <c r="G241" s="891"/>
      <c r="H241" s="891"/>
    </row>
    <row r="242" spans="1:8" ht="12.75">
      <c r="A242" s="889"/>
      <c r="B242" s="901"/>
      <c r="C242" s="891"/>
      <c r="D242" s="891"/>
      <c r="E242" s="891"/>
      <c r="F242" s="891"/>
      <c r="G242" s="891"/>
      <c r="H242" s="891"/>
    </row>
    <row r="243" spans="1:8" ht="12.75">
      <c r="A243" s="889"/>
      <c r="B243" s="901"/>
      <c r="C243" s="891"/>
      <c r="D243" s="891"/>
      <c r="E243" s="891"/>
      <c r="F243" s="891"/>
      <c r="G243" s="891"/>
      <c r="H243" s="891"/>
    </row>
    <row r="244" spans="1:8" ht="12.75">
      <c r="A244" s="889"/>
      <c r="B244" s="901"/>
      <c r="C244" s="891"/>
      <c r="D244" s="891"/>
      <c r="E244" s="891"/>
      <c r="F244" s="891"/>
      <c r="G244" s="891"/>
      <c r="H244" s="891"/>
    </row>
    <row r="245" spans="1:8" ht="12.75">
      <c r="A245" s="889"/>
      <c r="B245" s="901"/>
      <c r="C245" s="891"/>
      <c r="D245" s="891"/>
      <c r="E245" s="891"/>
      <c r="F245" s="891"/>
      <c r="G245" s="891"/>
      <c r="H245" s="891"/>
    </row>
    <row r="246" spans="1:8" ht="12.75">
      <c r="A246" s="889"/>
      <c r="B246" s="901"/>
      <c r="C246" s="891"/>
      <c r="D246" s="891"/>
      <c r="E246" s="891"/>
      <c r="F246" s="891"/>
      <c r="G246" s="891"/>
      <c r="H246" s="891"/>
    </row>
    <row r="247" spans="1:8" ht="12.75">
      <c r="A247" s="889"/>
      <c r="B247" s="901"/>
      <c r="C247" s="891"/>
      <c r="D247" s="891"/>
      <c r="E247" s="891"/>
      <c r="F247" s="891"/>
      <c r="G247" s="891"/>
      <c r="H247" s="891"/>
    </row>
    <row r="248" ht="12.75">
      <c r="B248" s="888"/>
    </row>
    <row r="249" ht="12.75">
      <c r="B249" s="888"/>
    </row>
    <row r="250" ht="12.75">
      <c r="B250" s="888"/>
    </row>
    <row r="251" ht="12.75">
      <c r="B251" s="888"/>
    </row>
    <row r="252" ht="12.75">
      <c r="B252" s="888"/>
    </row>
    <row r="253" ht="12.75">
      <c r="B253" s="888"/>
    </row>
    <row r="254" ht="12.75">
      <c r="B254" s="888"/>
    </row>
    <row r="255" ht="12.75">
      <c r="B255" s="888"/>
    </row>
    <row r="256" ht="12.75">
      <c r="B256" s="888"/>
    </row>
    <row r="257" ht="12.75">
      <c r="B257" s="888"/>
    </row>
    <row r="258" ht="12.75">
      <c r="B258" s="888"/>
    </row>
    <row r="259" ht="12.75">
      <c r="B259" s="888"/>
    </row>
    <row r="260" ht="12.75">
      <c r="B260" s="888"/>
    </row>
    <row r="261" ht="12.75">
      <c r="B261" s="888"/>
    </row>
    <row r="262" ht="12.75">
      <c r="B262" s="888"/>
    </row>
    <row r="263" ht="12.75">
      <c r="B263" s="888"/>
    </row>
    <row r="264" ht="12.75">
      <c r="B264" s="888"/>
    </row>
    <row r="265" ht="12.75">
      <c r="B265" s="888"/>
    </row>
    <row r="266" ht="12.75">
      <c r="B266" s="888"/>
    </row>
    <row r="267" ht="12.75">
      <c r="B267" s="888"/>
    </row>
    <row r="268" ht="12.75">
      <c r="B268" s="888"/>
    </row>
    <row r="269" ht="12.75">
      <c r="B269" s="888"/>
    </row>
    <row r="270" ht="12.75">
      <c r="B270" s="888"/>
    </row>
    <row r="271" ht="12.75">
      <c r="B271" s="888"/>
    </row>
    <row r="272" ht="12.75">
      <c r="B272" s="888"/>
    </row>
    <row r="273" ht="12.75">
      <c r="B273" s="888"/>
    </row>
    <row r="274" ht="12.75">
      <c r="B274" s="888"/>
    </row>
    <row r="275" ht="12.75">
      <c r="B275" s="888"/>
    </row>
    <row r="276" ht="12.75">
      <c r="B276" s="888"/>
    </row>
    <row r="277" ht="12.75">
      <c r="B277" s="888"/>
    </row>
    <row r="278" ht="12.75">
      <c r="B278" s="888"/>
    </row>
    <row r="279" ht="12.75">
      <c r="B279" s="888"/>
    </row>
    <row r="280" ht="12.75">
      <c r="B280" s="888"/>
    </row>
    <row r="281" ht="12.75">
      <c r="B281" s="888"/>
    </row>
    <row r="282" ht="12.75">
      <c r="B282" s="888"/>
    </row>
    <row r="283" ht="12.75">
      <c r="B283" s="888"/>
    </row>
    <row r="284" ht="12.75">
      <c r="B284" s="888"/>
    </row>
    <row r="285" ht="12.75">
      <c r="B285" s="888"/>
    </row>
    <row r="286" ht="12.75">
      <c r="B286" s="888"/>
    </row>
    <row r="287" ht="12.75">
      <c r="B287" s="888"/>
    </row>
    <row r="288" ht="12.75">
      <c r="B288" s="888"/>
    </row>
    <row r="289" ht="12.75">
      <c r="B289" s="888"/>
    </row>
    <row r="290" ht="12.75">
      <c r="B290" s="888"/>
    </row>
    <row r="291" ht="12.75">
      <c r="B291" s="888"/>
    </row>
    <row r="292" ht="12.75">
      <c r="B292" s="888"/>
    </row>
    <row r="293" ht="12.75">
      <c r="B293" s="888"/>
    </row>
    <row r="294" ht="12.75">
      <c r="B294" s="888"/>
    </row>
    <row r="295" ht="12.75">
      <c r="B295" s="888"/>
    </row>
    <row r="296" ht="12.75">
      <c r="B296" s="888"/>
    </row>
    <row r="297" ht="12.75">
      <c r="B297" s="888"/>
    </row>
    <row r="298" ht="12.75">
      <c r="B298" s="888"/>
    </row>
    <row r="299" ht="12.75">
      <c r="B299" s="888"/>
    </row>
    <row r="300" ht="12.75">
      <c r="B300" s="888"/>
    </row>
    <row r="301" ht="12.75">
      <c r="B301" s="888"/>
    </row>
    <row r="302" ht="12.75">
      <c r="B302" s="888"/>
    </row>
    <row r="303" ht="12.75">
      <c r="B303" s="888"/>
    </row>
    <row r="304" ht="12.75">
      <c r="B304" s="888"/>
    </row>
    <row r="305" ht="12.75">
      <c r="B305" s="888"/>
    </row>
    <row r="306" ht="12.75">
      <c r="B306" s="888"/>
    </row>
    <row r="307" ht="12.75">
      <c r="B307" s="888"/>
    </row>
    <row r="308" ht="12.75">
      <c r="B308" s="888"/>
    </row>
    <row r="309" ht="12.75">
      <c r="B309" s="888"/>
    </row>
    <row r="310" ht="12.75">
      <c r="B310" s="888"/>
    </row>
    <row r="311" ht="12.75">
      <c r="B311" s="888"/>
    </row>
    <row r="312" ht="12.75">
      <c r="B312" s="888"/>
    </row>
    <row r="313" ht="12.75">
      <c r="B313" s="888"/>
    </row>
    <row r="314" ht="12.75">
      <c r="B314" s="888"/>
    </row>
    <row r="315" ht="12.75">
      <c r="B315" s="888"/>
    </row>
    <row r="316" ht="12.75">
      <c r="B316" s="888"/>
    </row>
    <row r="317" ht="12.75">
      <c r="B317" s="888"/>
    </row>
    <row r="318" ht="12.75">
      <c r="B318" s="888"/>
    </row>
    <row r="319" ht="12.75">
      <c r="B319" s="888"/>
    </row>
    <row r="320" ht="12.75">
      <c r="B320" s="888"/>
    </row>
    <row r="321" ht="12.75">
      <c r="B321" s="888"/>
    </row>
    <row r="322" ht="12.75">
      <c r="B322" s="888"/>
    </row>
    <row r="323" ht="12.75">
      <c r="B323" s="888"/>
    </row>
    <row r="324" ht="12.75">
      <c r="B324" s="888"/>
    </row>
    <row r="325" ht="12.75">
      <c r="B325" s="888"/>
    </row>
    <row r="326" ht="12.75">
      <c r="B326" s="888"/>
    </row>
    <row r="327" ht="12.75">
      <c r="B327" s="888"/>
    </row>
    <row r="328" ht="12.75">
      <c r="B328" s="888"/>
    </row>
    <row r="329" ht="12.75">
      <c r="B329" s="888"/>
    </row>
    <row r="330" ht="12.75">
      <c r="B330" s="888"/>
    </row>
  </sheetData>
  <mergeCells count="92">
    <mergeCell ref="A152:K152"/>
    <mergeCell ref="A153:B153"/>
    <mergeCell ref="A145:B145"/>
    <mergeCell ref="A146:B146"/>
    <mergeCell ref="A148:K148"/>
    <mergeCell ref="A150:K150"/>
    <mergeCell ref="A138:K138"/>
    <mergeCell ref="A140:K140"/>
    <mergeCell ref="A142:K142"/>
    <mergeCell ref="A144:K144"/>
    <mergeCell ref="A131:K131"/>
    <mergeCell ref="A132:B132"/>
    <mergeCell ref="A134:K134"/>
    <mergeCell ref="A136:K136"/>
    <mergeCell ref="A124:K124"/>
    <mergeCell ref="A126:K126"/>
    <mergeCell ref="A127:B127"/>
    <mergeCell ref="A129:K129"/>
    <mergeCell ref="A118:K118"/>
    <mergeCell ref="A119:B119"/>
    <mergeCell ref="A120:B120"/>
    <mergeCell ref="A122:K122"/>
    <mergeCell ref="A111:K111"/>
    <mergeCell ref="A113:K113"/>
    <mergeCell ref="A114:B114"/>
    <mergeCell ref="A116:K116"/>
    <mergeCell ref="A103:K103"/>
    <mergeCell ref="A106:K106"/>
    <mergeCell ref="A107:B107"/>
    <mergeCell ref="A109:K109"/>
    <mergeCell ref="A95:K95"/>
    <mergeCell ref="A97:K97"/>
    <mergeCell ref="A99:K99"/>
    <mergeCell ref="A101:K101"/>
    <mergeCell ref="A87:K87"/>
    <mergeCell ref="A89:K89"/>
    <mergeCell ref="A91:K91"/>
    <mergeCell ref="A93:K93"/>
    <mergeCell ref="A80:K80"/>
    <mergeCell ref="A82:K82"/>
    <mergeCell ref="A83:B83"/>
    <mergeCell ref="A85:K85"/>
    <mergeCell ref="A73:B73"/>
    <mergeCell ref="A74:B74"/>
    <mergeCell ref="A76:K76"/>
    <mergeCell ref="A78:K78"/>
    <mergeCell ref="A66:K66"/>
    <mergeCell ref="A68:K68"/>
    <mergeCell ref="A70:K70"/>
    <mergeCell ref="A72:K72"/>
    <mergeCell ref="A59:B59"/>
    <mergeCell ref="A60:B60"/>
    <mergeCell ref="A62:K62"/>
    <mergeCell ref="A64:K64"/>
    <mergeCell ref="A53:K53"/>
    <mergeCell ref="A54:B54"/>
    <mergeCell ref="A56:K56"/>
    <mergeCell ref="A58:K58"/>
    <mergeCell ref="A45:K45"/>
    <mergeCell ref="A47:K47"/>
    <mergeCell ref="A49:K49"/>
    <mergeCell ref="A51:K51"/>
    <mergeCell ref="A36:K36"/>
    <mergeCell ref="A38:K38"/>
    <mergeCell ref="A40:K40"/>
    <mergeCell ref="A42:K42"/>
    <mergeCell ref="A27:K27"/>
    <mergeCell ref="A29:K29"/>
    <mergeCell ref="A32:K32"/>
    <mergeCell ref="A34:K34"/>
    <mergeCell ref="A22:K22"/>
    <mergeCell ref="A23:K23"/>
    <mergeCell ref="A24:K24"/>
    <mergeCell ref="A25:K25"/>
    <mergeCell ref="A15:K15"/>
    <mergeCell ref="A17:K17"/>
    <mergeCell ref="A19:K19"/>
    <mergeCell ref="A20:B20"/>
    <mergeCell ref="K9:K11"/>
    <mergeCell ref="F10:F11"/>
    <mergeCell ref="G10:I10"/>
    <mergeCell ref="A13:B13"/>
    <mergeCell ref="A4:K4"/>
    <mergeCell ref="A5:K5"/>
    <mergeCell ref="A6:H6"/>
    <mergeCell ref="A9:A11"/>
    <mergeCell ref="B9:B11"/>
    <mergeCell ref="C9:C11"/>
    <mergeCell ref="D9:D11"/>
    <mergeCell ref="E9:E11"/>
    <mergeCell ref="F9:I9"/>
    <mergeCell ref="J9:J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96"/>
  <sheetViews>
    <sheetView workbookViewId="0" topLeftCell="A1">
      <selection activeCell="I20" sqref="I20"/>
    </sheetView>
  </sheetViews>
  <sheetFormatPr defaultColWidth="9.00390625" defaultRowHeight="12.75"/>
  <cols>
    <col min="1" max="1" width="3.375" style="0" customWidth="1"/>
    <col min="2" max="2" width="6.00390625" style="0" customWidth="1"/>
    <col min="3" max="3" width="7.875" style="0" customWidth="1"/>
    <col min="4" max="4" width="8.125" style="0" customWidth="1"/>
    <col min="5" max="5" width="33.375" style="0" customWidth="1"/>
    <col min="6" max="6" width="14.625" style="1565" customWidth="1"/>
    <col min="7" max="7" width="14.875" style="1565" customWidth="1"/>
    <col min="8" max="8" width="8.875" style="0" customWidth="1"/>
  </cols>
  <sheetData>
    <row r="1" spans="5:8" ht="15.75" customHeight="1">
      <c r="E1" s="1564"/>
      <c r="H1" s="1327" t="s">
        <v>456</v>
      </c>
    </row>
    <row r="2" ht="11.25" customHeight="1"/>
    <row r="3" ht="20.25">
      <c r="E3" s="1566"/>
    </row>
    <row r="4" spans="1:8" ht="15.75">
      <c r="A4" s="226" t="s">
        <v>457</v>
      </c>
      <c r="B4" s="365"/>
      <c r="C4" s="365"/>
      <c r="D4" s="365"/>
      <c r="E4" s="365"/>
      <c r="F4" s="365"/>
      <c r="G4" s="227"/>
      <c r="H4" s="227"/>
    </row>
    <row r="5" spans="1:8" ht="15.75">
      <c r="A5" s="226" t="s">
        <v>458</v>
      </c>
      <c r="B5" s="365"/>
      <c r="C5" s="365"/>
      <c r="D5" s="365"/>
      <c r="E5" s="365"/>
      <c r="F5" s="365"/>
      <c r="G5" s="227"/>
      <c r="H5" s="227"/>
    </row>
    <row r="6" spans="1:8" ht="15.75">
      <c r="A6" s="226" t="s">
        <v>459</v>
      </c>
      <c r="B6" s="365"/>
      <c r="C6" s="365"/>
      <c r="D6" s="365"/>
      <c r="E6" s="365"/>
      <c r="F6" s="365"/>
      <c r="G6" s="227"/>
      <c r="H6" s="227"/>
    </row>
    <row r="7" spans="1:8" ht="17.25" customHeight="1">
      <c r="A7" s="457" t="s">
        <v>190</v>
      </c>
      <c r="B7" s="458"/>
      <c r="C7" s="458"/>
      <c r="D7" s="458"/>
      <c r="E7" s="458"/>
      <c r="F7" s="458"/>
      <c r="G7" s="458"/>
      <c r="H7" s="458"/>
    </row>
    <row r="8" spans="1:8" ht="17.25" customHeight="1">
      <c r="A8" s="457" t="s">
        <v>1015</v>
      </c>
      <c r="B8" s="457"/>
      <c r="C8" s="457"/>
      <c r="D8" s="457"/>
      <c r="E8" s="457"/>
      <c r="F8" s="457"/>
      <c r="G8" s="457"/>
      <c r="H8" s="457"/>
    </row>
    <row r="9" ht="12.75" customHeight="1">
      <c r="E9" s="1567"/>
    </row>
    <row r="10" spans="6:8" ht="12.75">
      <c r="F10" s="1568"/>
      <c r="H10" s="15" t="s">
        <v>1007</v>
      </c>
    </row>
    <row r="11" spans="1:8" ht="51" customHeight="1">
      <c r="A11" s="8" t="s">
        <v>839</v>
      </c>
      <c r="B11" s="8" t="s">
        <v>840</v>
      </c>
      <c r="C11" s="8" t="s">
        <v>841</v>
      </c>
      <c r="D11" s="8" t="s">
        <v>842</v>
      </c>
      <c r="E11" s="8" t="s">
        <v>1116</v>
      </c>
      <c r="F11" s="1569" t="s">
        <v>985</v>
      </c>
      <c r="G11" s="1570" t="s">
        <v>460</v>
      </c>
      <c r="H11" s="437" t="s">
        <v>461</v>
      </c>
    </row>
    <row r="12" spans="1:8" ht="12.75">
      <c r="A12" s="7">
        <v>1</v>
      </c>
      <c r="B12" s="7">
        <v>2</v>
      </c>
      <c r="C12" s="7">
        <v>3</v>
      </c>
      <c r="D12" s="7">
        <v>4</v>
      </c>
      <c r="E12" s="7">
        <v>5</v>
      </c>
      <c r="F12" s="1571">
        <v>6</v>
      </c>
      <c r="G12" s="1572">
        <v>7</v>
      </c>
      <c r="H12" s="1573">
        <v>8</v>
      </c>
    </row>
    <row r="13" spans="1:8" ht="24" customHeight="1">
      <c r="A13" s="1574" t="s">
        <v>462</v>
      </c>
      <c r="B13" s="1575"/>
      <c r="C13" s="1575"/>
      <c r="D13" s="1575"/>
      <c r="E13" s="1576"/>
      <c r="F13" s="1577">
        <v>7230004</v>
      </c>
      <c r="G13" s="1577">
        <v>3859136</v>
      </c>
      <c r="H13" s="1578">
        <f>G13/F13*100</f>
        <v>53.3766786297767</v>
      </c>
    </row>
    <row r="14" spans="1:8" ht="24.75" customHeight="1">
      <c r="A14" s="8" t="s">
        <v>843</v>
      </c>
      <c r="B14" s="1579" t="s">
        <v>928</v>
      </c>
      <c r="C14" s="174" t="s">
        <v>929</v>
      </c>
      <c r="D14" s="248"/>
      <c r="E14" s="249"/>
      <c r="F14" s="243">
        <v>228444</v>
      </c>
      <c r="G14" s="243">
        <v>228443</v>
      </c>
      <c r="H14" s="1580">
        <f>G14/F14*100</f>
        <v>99.9995622559577</v>
      </c>
    </row>
    <row r="15" spans="1:8" ht="27" customHeight="1">
      <c r="A15" s="28"/>
      <c r="B15" s="28"/>
      <c r="C15" s="1581" t="s">
        <v>1009</v>
      </c>
      <c r="D15" s="179" t="s">
        <v>905</v>
      </c>
      <c r="E15" s="180"/>
      <c r="F15" s="250">
        <v>228444</v>
      </c>
      <c r="G15" s="250">
        <v>228443</v>
      </c>
      <c r="H15" s="1582">
        <f>G15/F15*100</f>
        <v>99.9995622559577</v>
      </c>
    </row>
    <row r="16" spans="1:8" ht="77.25" customHeight="1">
      <c r="A16" s="28"/>
      <c r="B16" s="28"/>
      <c r="C16" s="54"/>
      <c r="D16" s="253">
        <v>2010</v>
      </c>
      <c r="E16" s="1583" t="s">
        <v>958</v>
      </c>
      <c r="F16" s="250">
        <v>228444</v>
      </c>
      <c r="G16" s="250">
        <v>228443</v>
      </c>
      <c r="H16" s="1582">
        <f>G16/F16*100</f>
        <v>99.9995622559577</v>
      </c>
    </row>
    <row r="17" spans="1:8" ht="28.5" customHeight="1">
      <c r="A17" s="54" t="s">
        <v>964</v>
      </c>
      <c r="B17" s="8">
        <v>750</v>
      </c>
      <c r="C17" s="1474" t="s">
        <v>883</v>
      </c>
      <c r="D17" s="1474"/>
      <c r="E17" s="1474"/>
      <c r="F17" s="243">
        <v>212500</v>
      </c>
      <c r="G17" s="243">
        <v>114100</v>
      </c>
      <c r="H17" s="1580">
        <f>G17/F17*100</f>
        <v>53.694117647058825</v>
      </c>
    </row>
    <row r="18" spans="1:8" ht="29.25" customHeight="1">
      <c r="A18" s="9"/>
      <c r="B18" s="9"/>
      <c r="C18" s="4">
        <v>75011</v>
      </c>
      <c r="D18" s="188" t="s">
        <v>893</v>
      </c>
      <c r="E18" s="166"/>
      <c r="F18" s="68">
        <v>212500</v>
      </c>
      <c r="G18" s="68">
        <v>114100</v>
      </c>
      <c r="H18" s="142">
        <f aca="true" t="shared" si="0" ref="H18:H80">G18/F18*100</f>
        <v>53.694117647058825</v>
      </c>
    </row>
    <row r="19" spans="1:8" ht="74.25" customHeight="1">
      <c r="A19" s="9"/>
      <c r="B19" s="9"/>
      <c r="C19" s="9"/>
      <c r="D19" s="1584">
        <v>2010</v>
      </c>
      <c r="E19" s="1583" t="s">
        <v>958</v>
      </c>
      <c r="F19" s="68">
        <v>212500</v>
      </c>
      <c r="G19" s="68">
        <v>114100</v>
      </c>
      <c r="H19" s="142">
        <f t="shared" si="0"/>
        <v>53.694117647058825</v>
      </c>
    </row>
    <row r="20" spans="1:8" ht="50.25" customHeight="1">
      <c r="A20" s="54" t="s">
        <v>845</v>
      </c>
      <c r="B20" s="8">
        <v>751</v>
      </c>
      <c r="C20" s="167" t="s">
        <v>937</v>
      </c>
      <c r="D20" s="168"/>
      <c r="E20" s="169"/>
      <c r="F20" s="243">
        <v>40230</v>
      </c>
      <c r="G20" s="243">
        <v>38072</v>
      </c>
      <c r="H20" s="1580">
        <f t="shared" si="0"/>
        <v>94.63584389758887</v>
      </c>
    </row>
    <row r="21" spans="1:8" ht="31.5" customHeight="1">
      <c r="A21" s="9"/>
      <c r="B21" s="9"/>
      <c r="C21" s="4">
        <v>75101</v>
      </c>
      <c r="D21" s="188" t="s">
        <v>463</v>
      </c>
      <c r="E21" s="166"/>
      <c r="F21" s="68">
        <v>4312</v>
      </c>
      <c r="G21" s="68">
        <v>2154</v>
      </c>
      <c r="H21" s="142">
        <f t="shared" si="0"/>
        <v>49.95361781076067</v>
      </c>
    </row>
    <row r="22" spans="1:8" ht="73.5" customHeight="1">
      <c r="A22" s="9"/>
      <c r="B22" s="9"/>
      <c r="C22" s="29"/>
      <c r="D22" s="1395">
        <v>2010</v>
      </c>
      <c r="E22" s="10" t="s">
        <v>958</v>
      </c>
      <c r="F22" s="68">
        <v>4312</v>
      </c>
      <c r="G22" s="68">
        <v>2154</v>
      </c>
      <c r="H22" s="142">
        <f t="shared" si="0"/>
        <v>49.95361781076067</v>
      </c>
    </row>
    <row r="23" spans="1:8" ht="35.25" customHeight="1">
      <c r="A23" s="5"/>
      <c r="B23" s="5"/>
      <c r="C23" s="29">
        <v>75113</v>
      </c>
      <c r="D23" s="188" t="s">
        <v>1011</v>
      </c>
      <c r="E23" s="166"/>
      <c r="F23" s="68">
        <v>35918</v>
      </c>
      <c r="G23" s="68">
        <v>35918</v>
      </c>
      <c r="H23" s="142">
        <f t="shared" si="0"/>
        <v>100</v>
      </c>
    </row>
    <row r="24" spans="1:8" ht="78.75" customHeight="1">
      <c r="A24" s="9"/>
      <c r="B24" s="9"/>
      <c r="C24" s="5"/>
      <c r="D24" s="1393">
        <v>2010</v>
      </c>
      <c r="E24" s="34" t="s">
        <v>958</v>
      </c>
      <c r="F24" s="122">
        <v>35918</v>
      </c>
      <c r="G24" s="122">
        <v>35918</v>
      </c>
      <c r="H24" s="1585">
        <f t="shared" si="0"/>
        <v>100</v>
      </c>
    </row>
    <row r="25" spans="1:8" ht="33" customHeight="1">
      <c r="A25" s="86" t="s">
        <v>853</v>
      </c>
      <c r="B25" s="86">
        <v>852</v>
      </c>
      <c r="C25" s="192" t="s">
        <v>887</v>
      </c>
      <c r="D25" s="193"/>
      <c r="E25" s="194"/>
      <c r="F25" s="147">
        <v>6748830</v>
      </c>
      <c r="G25" s="243">
        <v>3478521</v>
      </c>
      <c r="H25" s="1580">
        <f t="shared" si="0"/>
        <v>51.542578491382955</v>
      </c>
    </row>
    <row r="26" spans="1:8" ht="29.25" customHeight="1">
      <c r="A26" s="9"/>
      <c r="B26" s="9"/>
      <c r="C26" s="9">
        <v>85203</v>
      </c>
      <c r="D26" s="210" t="s">
        <v>906</v>
      </c>
      <c r="E26" s="211"/>
      <c r="F26" s="68">
        <v>198000</v>
      </c>
      <c r="G26" s="68">
        <v>103630</v>
      </c>
      <c r="H26" s="142">
        <f t="shared" si="0"/>
        <v>52.33838383838384</v>
      </c>
    </row>
    <row r="27" spans="1:8" ht="77.25" customHeight="1">
      <c r="A27" s="9"/>
      <c r="B27" s="9"/>
      <c r="C27" s="5"/>
      <c r="D27" s="1586">
        <v>2010</v>
      </c>
      <c r="E27" s="10" t="s">
        <v>957</v>
      </c>
      <c r="F27" s="68">
        <v>198000</v>
      </c>
      <c r="G27" s="68">
        <v>103630</v>
      </c>
      <c r="H27" s="142">
        <f t="shared" si="0"/>
        <v>52.33838383838384</v>
      </c>
    </row>
    <row r="28" spans="1:8" ht="42.75" customHeight="1">
      <c r="A28" s="9"/>
      <c r="B28" s="9"/>
      <c r="C28" s="4">
        <v>85212</v>
      </c>
      <c r="D28" s="1587" t="s">
        <v>420</v>
      </c>
      <c r="E28" s="201"/>
      <c r="F28" s="68">
        <v>6202730</v>
      </c>
      <c r="G28" s="68">
        <v>3191643</v>
      </c>
      <c r="H28" s="142">
        <f t="shared" si="0"/>
        <v>51.45545590409384</v>
      </c>
    </row>
    <row r="29" spans="1:8" ht="74.25" customHeight="1">
      <c r="A29" s="9"/>
      <c r="B29" s="9"/>
      <c r="C29" s="9"/>
      <c r="D29" s="22" t="s">
        <v>878</v>
      </c>
      <c r="E29" s="10" t="s">
        <v>958</v>
      </c>
      <c r="F29" s="68">
        <v>6202730</v>
      </c>
      <c r="G29" s="68">
        <v>3191643</v>
      </c>
      <c r="H29" s="142">
        <f t="shared" si="0"/>
        <v>51.45545590409384</v>
      </c>
    </row>
    <row r="30" spans="1:8" ht="58.5" customHeight="1">
      <c r="A30" s="9"/>
      <c r="B30" s="9"/>
      <c r="C30" s="4">
        <v>85213</v>
      </c>
      <c r="D30" s="190" t="s">
        <v>943</v>
      </c>
      <c r="E30" s="191"/>
      <c r="F30" s="68">
        <v>35200</v>
      </c>
      <c r="G30" s="68">
        <v>17650</v>
      </c>
      <c r="H30" s="142">
        <f t="shared" si="0"/>
        <v>50.14204545454546</v>
      </c>
    </row>
    <row r="31" spans="1:8" ht="76.5" customHeight="1">
      <c r="A31" s="9"/>
      <c r="B31" s="9"/>
      <c r="C31" s="5"/>
      <c r="D31" s="1588">
        <v>2010</v>
      </c>
      <c r="E31" s="10" t="s">
        <v>958</v>
      </c>
      <c r="F31" s="68">
        <v>35200</v>
      </c>
      <c r="G31" s="68">
        <v>17650</v>
      </c>
      <c r="H31" s="142">
        <f t="shared" si="0"/>
        <v>50.14204545454546</v>
      </c>
    </row>
    <row r="32" spans="1:8" ht="34.5" customHeight="1">
      <c r="A32" s="9"/>
      <c r="B32" s="9"/>
      <c r="C32" s="4">
        <v>85214</v>
      </c>
      <c r="D32" s="1587" t="s">
        <v>464</v>
      </c>
      <c r="E32" s="201"/>
      <c r="F32" s="68">
        <v>304000</v>
      </c>
      <c r="G32" s="68">
        <v>161128</v>
      </c>
      <c r="H32" s="142">
        <f t="shared" si="0"/>
        <v>53.002631578947366</v>
      </c>
    </row>
    <row r="33" spans="1:8" ht="69.75" customHeight="1">
      <c r="A33" s="9"/>
      <c r="B33" s="9"/>
      <c r="C33" s="9"/>
      <c r="D33" s="41" t="s">
        <v>878</v>
      </c>
      <c r="E33" s="34" t="s">
        <v>958</v>
      </c>
      <c r="F33" s="122">
        <v>304000</v>
      </c>
      <c r="G33" s="122">
        <v>161128</v>
      </c>
      <c r="H33" s="1585">
        <f t="shared" si="0"/>
        <v>53.002631578947366</v>
      </c>
    </row>
    <row r="34" spans="1:8" ht="35.25" customHeight="1">
      <c r="A34" s="9"/>
      <c r="B34" s="9"/>
      <c r="C34" s="4">
        <v>85228</v>
      </c>
      <c r="D34" s="1587" t="s">
        <v>908</v>
      </c>
      <c r="E34" s="201"/>
      <c r="F34" s="68">
        <v>8900</v>
      </c>
      <c r="G34" s="68">
        <v>4470</v>
      </c>
      <c r="H34" s="142">
        <f t="shared" si="0"/>
        <v>50.2247191011236</v>
      </c>
    </row>
    <row r="35" spans="1:8" ht="75" customHeight="1">
      <c r="A35" s="5"/>
      <c r="B35" s="29"/>
      <c r="C35" s="5"/>
      <c r="D35" s="1522" t="s">
        <v>878</v>
      </c>
      <c r="E35" s="10" t="s">
        <v>957</v>
      </c>
      <c r="F35" s="68">
        <v>8900</v>
      </c>
      <c r="G35" s="68">
        <v>4470</v>
      </c>
      <c r="H35" s="142">
        <f t="shared" si="0"/>
        <v>50.2247191011236</v>
      </c>
    </row>
    <row r="36" spans="1:8" ht="27.75" customHeight="1">
      <c r="A36" s="1589" t="s">
        <v>465</v>
      </c>
      <c r="B36" s="1590"/>
      <c r="C36" s="1590"/>
      <c r="D36" s="1590"/>
      <c r="E36" s="1591"/>
      <c r="F36" s="1592">
        <v>7230004</v>
      </c>
      <c r="G36" s="1592">
        <v>3855785</v>
      </c>
      <c r="H36" s="1593">
        <f t="shared" si="0"/>
        <v>53.33033010770119</v>
      </c>
    </row>
    <row r="37" spans="1:8" ht="23.25" customHeight="1">
      <c r="A37" s="8" t="s">
        <v>843</v>
      </c>
      <c r="B37" s="1594" t="s">
        <v>928</v>
      </c>
      <c r="C37" s="174" t="s">
        <v>929</v>
      </c>
      <c r="D37" s="248"/>
      <c r="E37" s="249"/>
      <c r="F37" s="243">
        <v>228444</v>
      </c>
      <c r="G37" s="243">
        <v>228443</v>
      </c>
      <c r="H37" s="1580">
        <f t="shared" si="0"/>
        <v>99.9995622559577</v>
      </c>
    </row>
    <row r="38" spans="1:8" ht="24.75" customHeight="1">
      <c r="A38" s="28"/>
      <c r="B38" s="28"/>
      <c r="C38" s="1581" t="s">
        <v>1009</v>
      </c>
      <c r="D38" s="179" t="s">
        <v>905</v>
      </c>
      <c r="E38" s="180"/>
      <c r="F38" s="250">
        <v>228444</v>
      </c>
      <c r="G38" s="250">
        <v>228443</v>
      </c>
      <c r="H38" s="1582">
        <f t="shared" si="0"/>
        <v>99.9995622559577</v>
      </c>
    </row>
    <row r="39" spans="1:8" ht="28.5" customHeight="1">
      <c r="A39" s="28"/>
      <c r="B39" s="28"/>
      <c r="C39" s="54"/>
      <c r="D39" s="63">
        <v>4010</v>
      </c>
      <c r="E39" s="1595" t="s">
        <v>274</v>
      </c>
      <c r="F39" s="1596">
        <v>3633</v>
      </c>
      <c r="G39" s="1596">
        <v>3632</v>
      </c>
      <c r="H39" s="1597">
        <f t="shared" si="0"/>
        <v>99.97247453894853</v>
      </c>
    </row>
    <row r="40" spans="1:8" ht="27.75" customHeight="1">
      <c r="A40" s="28"/>
      <c r="B40" s="28"/>
      <c r="C40" s="54"/>
      <c r="D40" s="253">
        <v>4300</v>
      </c>
      <c r="E40" s="158" t="s">
        <v>275</v>
      </c>
      <c r="F40" s="250">
        <v>847</v>
      </c>
      <c r="G40" s="250">
        <v>847</v>
      </c>
      <c r="H40" s="1582">
        <f t="shared" si="0"/>
        <v>100</v>
      </c>
    </row>
    <row r="41" spans="1:8" ht="27.75" customHeight="1">
      <c r="A41" s="117"/>
      <c r="B41" s="117"/>
      <c r="C41" s="149"/>
      <c r="D41" s="253">
        <v>4430</v>
      </c>
      <c r="E41" s="144" t="s">
        <v>276</v>
      </c>
      <c r="F41" s="250">
        <v>223964</v>
      </c>
      <c r="G41" s="250">
        <v>223964</v>
      </c>
      <c r="H41" s="1582">
        <f t="shared" si="0"/>
        <v>100</v>
      </c>
    </row>
    <row r="42" spans="1:8" ht="26.25" customHeight="1">
      <c r="A42" s="8" t="s">
        <v>964</v>
      </c>
      <c r="B42" s="8">
        <v>750</v>
      </c>
      <c r="C42" s="1474" t="s">
        <v>883</v>
      </c>
      <c r="D42" s="1474"/>
      <c r="E42" s="1474"/>
      <c r="F42" s="243">
        <v>212500</v>
      </c>
      <c r="G42" s="243">
        <v>114100</v>
      </c>
      <c r="H42" s="1580">
        <f t="shared" si="0"/>
        <v>53.694117647058825</v>
      </c>
    </row>
    <row r="43" spans="1:8" ht="27" customHeight="1">
      <c r="A43" s="9"/>
      <c r="B43" s="9"/>
      <c r="C43" s="4">
        <v>75011</v>
      </c>
      <c r="D43" s="188" t="s">
        <v>893</v>
      </c>
      <c r="E43" s="166"/>
      <c r="F43" s="68">
        <v>212500</v>
      </c>
      <c r="G43" s="68">
        <v>114100</v>
      </c>
      <c r="H43" s="142">
        <f t="shared" si="0"/>
        <v>53.694117647058825</v>
      </c>
    </row>
    <row r="44" spans="1:8" ht="31.5" customHeight="1">
      <c r="A44" s="9"/>
      <c r="B44" s="9"/>
      <c r="C44" s="9"/>
      <c r="D44" s="1584">
        <v>4010</v>
      </c>
      <c r="E44" s="164" t="s">
        <v>274</v>
      </c>
      <c r="F44" s="68">
        <v>212500</v>
      </c>
      <c r="G44" s="68">
        <v>114100</v>
      </c>
      <c r="H44" s="142">
        <f t="shared" si="0"/>
        <v>53.694117647058825</v>
      </c>
    </row>
    <row r="45" spans="1:8" ht="40.5" customHeight="1">
      <c r="A45" s="8" t="s">
        <v>845</v>
      </c>
      <c r="B45" s="8">
        <v>751</v>
      </c>
      <c r="C45" s="167" t="s">
        <v>937</v>
      </c>
      <c r="D45" s="168"/>
      <c r="E45" s="169"/>
      <c r="F45" s="243">
        <v>40230</v>
      </c>
      <c r="G45" s="243">
        <v>37934</v>
      </c>
      <c r="H45" s="1580">
        <f t="shared" si="0"/>
        <v>94.29281630623912</v>
      </c>
    </row>
    <row r="46" spans="1:8" ht="30.75" customHeight="1">
      <c r="A46" s="9"/>
      <c r="B46" s="9"/>
      <c r="C46" s="4">
        <v>75101</v>
      </c>
      <c r="D46" s="188" t="s">
        <v>463</v>
      </c>
      <c r="E46" s="166"/>
      <c r="F46" s="68">
        <v>4312</v>
      </c>
      <c r="G46" s="68">
        <v>2154</v>
      </c>
      <c r="H46" s="142">
        <f t="shared" si="0"/>
        <v>49.95361781076067</v>
      </c>
    </row>
    <row r="47" spans="1:8" ht="27" customHeight="1">
      <c r="A47" s="9"/>
      <c r="B47" s="9"/>
      <c r="C47" s="12"/>
      <c r="D47" s="1395">
        <v>4210</v>
      </c>
      <c r="E47" s="18" t="s">
        <v>268</v>
      </c>
      <c r="F47" s="68">
        <v>2312</v>
      </c>
      <c r="G47" s="68">
        <v>1156</v>
      </c>
      <c r="H47" s="142">
        <f t="shared" si="0"/>
        <v>50</v>
      </c>
    </row>
    <row r="48" spans="1:8" ht="27.75" customHeight="1">
      <c r="A48" s="9"/>
      <c r="B48" s="9"/>
      <c r="C48" s="12"/>
      <c r="D48" s="1584">
        <v>4300</v>
      </c>
      <c r="E48" s="164" t="s">
        <v>275</v>
      </c>
      <c r="F48" s="68">
        <v>2000</v>
      </c>
      <c r="G48" s="68">
        <v>998</v>
      </c>
      <c r="H48" s="142">
        <f t="shared" si="0"/>
        <v>49.9</v>
      </c>
    </row>
    <row r="49" spans="1:8" ht="33.75" customHeight="1">
      <c r="A49" s="9"/>
      <c r="B49" s="9"/>
      <c r="C49" s="4">
        <v>75113</v>
      </c>
      <c r="D49" s="188" t="s">
        <v>1011</v>
      </c>
      <c r="E49" s="166"/>
      <c r="F49" s="68">
        <v>35918</v>
      </c>
      <c r="G49" s="68">
        <v>35780</v>
      </c>
      <c r="H49" s="142">
        <f t="shared" si="0"/>
        <v>99.6157915251406</v>
      </c>
    </row>
    <row r="50" spans="1:8" ht="33.75" customHeight="1">
      <c r="A50" s="9"/>
      <c r="B50" s="9"/>
      <c r="C50" s="12"/>
      <c r="D50" s="1598">
        <v>3030</v>
      </c>
      <c r="E50" s="10" t="s">
        <v>331</v>
      </c>
      <c r="F50" s="68">
        <v>17739</v>
      </c>
      <c r="G50" s="68">
        <v>17603</v>
      </c>
      <c r="H50" s="142">
        <f t="shared" si="0"/>
        <v>99.23332769603698</v>
      </c>
    </row>
    <row r="51" spans="1:8" ht="33.75" customHeight="1">
      <c r="A51" s="9"/>
      <c r="B51" s="9"/>
      <c r="C51" s="12"/>
      <c r="D51" s="22" t="s">
        <v>394</v>
      </c>
      <c r="E51" s="158" t="s">
        <v>305</v>
      </c>
      <c r="F51" s="68">
        <v>470</v>
      </c>
      <c r="G51" s="68">
        <v>469</v>
      </c>
      <c r="H51" s="142">
        <f t="shared" si="0"/>
        <v>99.7872340425532</v>
      </c>
    </row>
    <row r="52" spans="1:8" ht="33.75" customHeight="1">
      <c r="A52" s="9"/>
      <c r="B52" s="9"/>
      <c r="C52" s="12"/>
      <c r="D52" s="22" t="s">
        <v>395</v>
      </c>
      <c r="E52" s="158" t="s">
        <v>306</v>
      </c>
      <c r="F52" s="68">
        <v>76</v>
      </c>
      <c r="G52" s="68">
        <v>76</v>
      </c>
      <c r="H52" s="142">
        <f t="shared" si="0"/>
        <v>100</v>
      </c>
    </row>
    <row r="53" spans="1:8" ht="33.75" customHeight="1">
      <c r="A53" s="9"/>
      <c r="B53" s="9"/>
      <c r="C53" s="12"/>
      <c r="D53" s="1598">
        <v>4170</v>
      </c>
      <c r="E53" s="10" t="s">
        <v>284</v>
      </c>
      <c r="F53" s="68">
        <v>5500</v>
      </c>
      <c r="G53" s="68">
        <v>5500</v>
      </c>
      <c r="H53" s="142">
        <f t="shared" si="0"/>
        <v>100</v>
      </c>
    </row>
    <row r="54" spans="1:8" ht="33.75" customHeight="1">
      <c r="A54" s="9"/>
      <c r="B54" s="9"/>
      <c r="C54" s="12"/>
      <c r="D54" s="22" t="s">
        <v>340</v>
      </c>
      <c r="E54" s="158" t="s">
        <v>268</v>
      </c>
      <c r="F54" s="68">
        <v>10079</v>
      </c>
      <c r="G54" s="68">
        <v>10079</v>
      </c>
      <c r="H54" s="142">
        <f t="shared" si="0"/>
        <v>100</v>
      </c>
    </row>
    <row r="55" spans="1:8" ht="33.75" customHeight="1">
      <c r="A55" s="9"/>
      <c r="B55" s="9"/>
      <c r="C55" s="12"/>
      <c r="D55" s="22" t="s">
        <v>342</v>
      </c>
      <c r="E55" s="158" t="s">
        <v>275</v>
      </c>
      <c r="F55" s="68">
        <v>1040</v>
      </c>
      <c r="G55" s="68">
        <v>1040</v>
      </c>
      <c r="H55" s="142">
        <f t="shared" si="0"/>
        <v>100</v>
      </c>
    </row>
    <row r="56" spans="1:8" ht="39.75" customHeight="1">
      <c r="A56" s="9"/>
      <c r="B56" s="9"/>
      <c r="C56" s="12"/>
      <c r="D56" s="140">
        <v>4740</v>
      </c>
      <c r="E56" s="10" t="s">
        <v>318</v>
      </c>
      <c r="F56" s="68">
        <v>443</v>
      </c>
      <c r="G56" s="68">
        <v>442</v>
      </c>
      <c r="H56" s="142">
        <f t="shared" si="0"/>
        <v>99.77426636568849</v>
      </c>
    </row>
    <row r="57" spans="1:8" ht="33.75" customHeight="1">
      <c r="A57" s="5"/>
      <c r="B57" s="5"/>
      <c r="C57" s="29"/>
      <c r="D57" s="1588">
        <v>4750</v>
      </c>
      <c r="E57" s="18" t="s">
        <v>329</v>
      </c>
      <c r="F57" s="68">
        <v>571</v>
      </c>
      <c r="G57" s="68">
        <v>571</v>
      </c>
      <c r="H57" s="142">
        <f t="shared" si="0"/>
        <v>100</v>
      </c>
    </row>
    <row r="58" spans="1:8" ht="24.75" customHeight="1">
      <c r="A58" s="150" t="s">
        <v>853</v>
      </c>
      <c r="B58" s="150">
        <v>852</v>
      </c>
      <c r="C58" s="207" t="s">
        <v>887</v>
      </c>
      <c r="D58" s="208"/>
      <c r="E58" s="209"/>
      <c r="F58" s="298">
        <v>6748830</v>
      </c>
      <c r="G58" s="1599">
        <v>3475308</v>
      </c>
      <c r="H58" s="1600">
        <f t="shared" si="0"/>
        <v>51.49497023928592</v>
      </c>
    </row>
    <row r="59" spans="1:8" ht="21.75" customHeight="1">
      <c r="A59" s="9"/>
      <c r="B59" s="9"/>
      <c r="C59" s="9">
        <v>85203</v>
      </c>
      <c r="D59" s="189" t="s">
        <v>906</v>
      </c>
      <c r="E59" s="178"/>
      <c r="F59" s="122">
        <v>198000</v>
      </c>
      <c r="G59" s="122">
        <v>101054</v>
      </c>
      <c r="H59" s="1585">
        <f t="shared" si="0"/>
        <v>51.037373737373734</v>
      </c>
    </row>
    <row r="60" spans="1:8" ht="29.25" customHeight="1">
      <c r="A60" s="9"/>
      <c r="B60" s="9"/>
      <c r="C60" s="9"/>
      <c r="D60" s="2">
        <v>4010</v>
      </c>
      <c r="E60" s="1449" t="s">
        <v>274</v>
      </c>
      <c r="F60" s="68">
        <v>143000</v>
      </c>
      <c r="G60" s="68">
        <v>69217</v>
      </c>
      <c r="H60" s="142">
        <f t="shared" si="0"/>
        <v>48.4034965034965</v>
      </c>
    </row>
    <row r="61" spans="1:8" ht="21.75" customHeight="1">
      <c r="A61" s="9"/>
      <c r="B61" s="9"/>
      <c r="C61" s="9"/>
      <c r="D61" s="22" t="s">
        <v>393</v>
      </c>
      <c r="E61" s="158" t="s">
        <v>304</v>
      </c>
      <c r="F61" s="68">
        <v>10900</v>
      </c>
      <c r="G61" s="68">
        <v>10458</v>
      </c>
      <c r="H61" s="142">
        <f t="shared" si="0"/>
        <v>95.94495412844036</v>
      </c>
    </row>
    <row r="62" spans="1:8" ht="22.5" customHeight="1">
      <c r="A62" s="9"/>
      <c r="B62" s="9"/>
      <c r="C62" s="9"/>
      <c r="D62" s="22" t="s">
        <v>394</v>
      </c>
      <c r="E62" s="158" t="s">
        <v>305</v>
      </c>
      <c r="F62" s="68">
        <v>24650</v>
      </c>
      <c r="G62" s="68">
        <v>12499</v>
      </c>
      <c r="H62" s="142">
        <f t="shared" si="0"/>
        <v>50.70588235294118</v>
      </c>
    </row>
    <row r="63" spans="1:8" ht="24" customHeight="1">
      <c r="A63" s="9"/>
      <c r="B63" s="9"/>
      <c r="C63" s="9"/>
      <c r="D63" s="22" t="s">
        <v>395</v>
      </c>
      <c r="E63" s="158" t="s">
        <v>306</v>
      </c>
      <c r="F63" s="68">
        <v>3750</v>
      </c>
      <c r="G63" s="68">
        <v>1912</v>
      </c>
      <c r="H63" s="142">
        <f t="shared" si="0"/>
        <v>50.98666666666667</v>
      </c>
    </row>
    <row r="64" spans="1:8" ht="21.75" customHeight="1">
      <c r="A64" s="9"/>
      <c r="B64" s="9"/>
      <c r="C64" s="9"/>
      <c r="D64" s="22" t="s">
        <v>340</v>
      </c>
      <c r="E64" s="158" t="s">
        <v>268</v>
      </c>
      <c r="F64" s="250">
        <v>2667</v>
      </c>
      <c r="G64" s="68">
        <v>2159</v>
      </c>
      <c r="H64" s="142">
        <f t="shared" si="0"/>
        <v>80.95238095238095</v>
      </c>
    </row>
    <row r="65" spans="1:8" ht="21.75" customHeight="1">
      <c r="A65" s="9"/>
      <c r="B65" s="9"/>
      <c r="C65" s="9"/>
      <c r="D65" s="22" t="s">
        <v>341</v>
      </c>
      <c r="E65" s="158" t="s">
        <v>307</v>
      </c>
      <c r="F65" s="250">
        <v>2500</v>
      </c>
      <c r="G65" s="244" t="s">
        <v>989</v>
      </c>
      <c r="H65" s="129" t="s">
        <v>989</v>
      </c>
    </row>
    <row r="66" spans="1:8" ht="21.75" customHeight="1">
      <c r="A66" s="9"/>
      <c r="B66" s="9"/>
      <c r="C66" s="9"/>
      <c r="D66" s="22" t="s">
        <v>342</v>
      </c>
      <c r="E66" s="158" t="s">
        <v>275</v>
      </c>
      <c r="F66" s="68">
        <v>6000</v>
      </c>
      <c r="G66" s="68">
        <v>1409</v>
      </c>
      <c r="H66" s="142">
        <f t="shared" si="0"/>
        <v>23.483333333333334</v>
      </c>
    </row>
    <row r="67" spans="1:8" ht="28.5" customHeight="1">
      <c r="A67" s="9"/>
      <c r="B67" s="9"/>
      <c r="C67" s="5"/>
      <c r="D67" s="19" t="s">
        <v>396</v>
      </c>
      <c r="E67" s="10" t="s">
        <v>315</v>
      </c>
      <c r="F67" s="250">
        <v>4533</v>
      </c>
      <c r="G67" s="68">
        <v>3400</v>
      </c>
      <c r="H67" s="142">
        <f t="shared" si="0"/>
        <v>75.00551511140526</v>
      </c>
    </row>
    <row r="68" spans="1:8" ht="39.75" customHeight="1">
      <c r="A68" s="9"/>
      <c r="B68" s="9"/>
      <c r="C68" s="9">
        <v>85212</v>
      </c>
      <c r="D68" s="1587" t="s">
        <v>420</v>
      </c>
      <c r="E68" s="201"/>
      <c r="F68" s="1596">
        <v>6202730</v>
      </c>
      <c r="G68" s="122">
        <v>3191643</v>
      </c>
      <c r="H68" s="1585">
        <f t="shared" si="0"/>
        <v>51.45545590409384</v>
      </c>
    </row>
    <row r="69" spans="1:8" ht="24" customHeight="1">
      <c r="A69" s="9"/>
      <c r="B69" s="9"/>
      <c r="C69" s="9"/>
      <c r="D69" s="22" t="s">
        <v>466</v>
      </c>
      <c r="E69" s="25" t="s">
        <v>421</v>
      </c>
      <c r="F69" s="250">
        <v>5903680</v>
      </c>
      <c r="G69" s="68">
        <v>3070579</v>
      </c>
      <c r="H69" s="142">
        <f t="shared" si="0"/>
        <v>52.0112709360941</v>
      </c>
    </row>
    <row r="70" spans="1:8" ht="24.75" customHeight="1">
      <c r="A70" s="9"/>
      <c r="B70" s="9"/>
      <c r="C70" s="9"/>
      <c r="D70" s="22" t="s">
        <v>392</v>
      </c>
      <c r="E70" s="25" t="s">
        <v>274</v>
      </c>
      <c r="F70" s="68">
        <v>146700</v>
      </c>
      <c r="G70" s="68">
        <v>62765</v>
      </c>
      <c r="H70" s="142">
        <f t="shared" si="0"/>
        <v>42.78459441036128</v>
      </c>
    </row>
    <row r="71" spans="1:8" ht="24" customHeight="1">
      <c r="A71" s="9"/>
      <c r="B71" s="9"/>
      <c r="C71" s="9"/>
      <c r="D71" s="41" t="s">
        <v>393</v>
      </c>
      <c r="E71" s="31" t="s">
        <v>304</v>
      </c>
      <c r="F71" s="122">
        <v>11900</v>
      </c>
      <c r="G71" s="122">
        <v>11544</v>
      </c>
      <c r="H71" s="1585">
        <f t="shared" si="0"/>
        <v>97.00840336134455</v>
      </c>
    </row>
    <row r="72" spans="1:8" ht="23.25" customHeight="1">
      <c r="A72" s="9"/>
      <c r="B72" s="9"/>
      <c r="C72" s="9"/>
      <c r="D72" s="22" t="s">
        <v>394</v>
      </c>
      <c r="E72" s="158" t="s">
        <v>305</v>
      </c>
      <c r="F72" s="68">
        <v>10300</v>
      </c>
      <c r="G72" s="68">
        <v>37135</v>
      </c>
      <c r="H72" s="142">
        <f t="shared" si="0"/>
        <v>360.5339805825243</v>
      </c>
    </row>
    <row r="73" spans="1:8" ht="24" customHeight="1">
      <c r="A73" s="9"/>
      <c r="B73" s="9"/>
      <c r="C73" s="9"/>
      <c r="D73" s="22" t="s">
        <v>395</v>
      </c>
      <c r="E73" s="158" t="s">
        <v>306</v>
      </c>
      <c r="F73" s="250">
        <v>4100</v>
      </c>
      <c r="G73" s="68">
        <v>1728</v>
      </c>
      <c r="H73" s="142">
        <f t="shared" si="0"/>
        <v>42.146341463414636</v>
      </c>
    </row>
    <row r="74" spans="1:8" ht="20.25" customHeight="1">
      <c r="A74" s="9"/>
      <c r="B74" s="9"/>
      <c r="C74" s="9"/>
      <c r="D74" s="22" t="s">
        <v>340</v>
      </c>
      <c r="E74" s="158" t="s">
        <v>268</v>
      </c>
      <c r="F74" s="68">
        <v>8500</v>
      </c>
      <c r="G74" s="68">
        <v>663</v>
      </c>
      <c r="H74" s="142">
        <f t="shared" si="0"/>
        <v>7.8</v>
      </c>
    </row>
    <row r="75" spans="1:8" ht="21.75" customHeight="1">
      <c r="A75" s="9"/>
      <c r="B75" s="9"/>
      <c r="C75" s="9"/>
      <c r="D75" s="41" t="s">
        <v>341</v>
      </c>
      <c r="E75" s="163" t="s">
        <v>307</v>
      </c>
      <c r="F75" s="122">
        <v>6500</v>
      </c>
      <c r="G75" s="133" t="s">
        <v>989</v>
      </c>
      <c r="H75" s="131" t="s">
        <v>989</v>
      </c>
    </row>
    <row r="76" spans="1:8" ht="17.25" customHeight="1">
      <c r="A76" s="9"/>
      <c r="B76" s="9"/>
      <c r="C76" s="9"/>
      <c r="D76" s="22" t="s">
        <v>342</v>
      </c>
      <c r="E76" s="158" t="s">
        <v>275</v>
      </c>
      <c r="F76" s="68">
        <v>4450</v>
      </c>
      <c r="G76" s="68">
        <v>2210</v>
      </c>
      <c r="H76" s="142">
        <f t="shared" si="0"/>
        <v>49.66292134831461</v>
      </c>
    </row>
    <row r="77" spans="1:8" ht="36.75" customHeight="1">
      <c r="A77" s="9"/>
      <c r="B77" s="9"/>
      <c r="C77" s="9"/>
      <c r="D77" s="22" t="s">
        <v>417</v>
      </c>
      <c r="E77" s="158" t="s">
        <v>312</v>
      </c>
      <c r="F77" s="68">
        <v>1500</v>
      </c>
      <c r="G77" s="68">
        <v>448</v>
      </c>
      <c r="H77" s="142">
        <f t="shared" si="0"/>
        <v>29.86666666666667</v>
      </c>
    </row>
    <row r="78" spans="1:8" ht="32.25" customHeight="1">
      <c r="A78" s="9"/>
      <c r="B78" s="9"/>
      <c r="C78" s="9"/>
      <c r="D78" s="1588">
        <v>4440</v>
      </c>
      <c r="E78" s="10" t="s">
        <v>315</v>
      </c>
      <c r="F78" s="250">
        <v>4500</v>
      </c>
      <c r="G78" s="68">
        <v>3713</v>
      </c>
      <c r="H78" s="142">
        <f t="shared" si="0"/>
        <v>82.51111111111112</v>
      </c>
    </row>
    <row r="79" spans="1:8" ht="30.75" customHeight="1">
      <c r="A79" s="9"/>
      <c r="B79" s="9"/>
      <c r="C79" s="9"/>
      <c r="D79" s="140">
        <v>4700</v>
      </c>
      <c r="E79" s="10" t="s">
        <v>317</v>
      </c>
      <c r="F79" s="250">
        <v>4000</v>
      </c>
      <c r="G79" s="68">
        <v>760</v>
      </c>
      <c r="H79" s="142">
        <f t="shared" si="0"/>
        <v>19</v>
      </c>
    </row>
    <row r="80" spans="1:8" ht="35.25" customHeight="1">
      <c r="A80" s="9"/>
      <c r="B80" s="9"/>
      <c r="C80" s="9"/>
      <c r="D80" s="140">
        <v>4740</v>
      </c>
      <c r="E80" s="10" t="s">
        <v>318</v>
      </c>
      <c r="F80" s="250">
        <v>2000</v>
      </c>
      <c r="G80" s="68">
        <v>98</v>
      </c>
      <c r="H80" s="142">
        <f t="shared" si="0"/>
        <v>4.9</v>
      </c>
    </row>
    <row r="81" spans="1:8" ht="30" customHeight="1">
      <c r="A81" s="9"/>
      <c r="B81" s="9"/>
      <c r="C81" s="9"/>
      <c r="D81" s="1588">
        <v>4750</v>
      </c>
      <c r="E81" s="18" t="s">
        <v>329</v>
      </c>
      <c r="F81" s="250">
        <v>1900</v>
      </c>
      <c r="G81" s="244" t="s">
        <v>989</v>
      </c>
      <c r="H81" s="129" t="s">
        <v>989</v>
      </c>
    </row>
    <row r="82" spans="1:8" ht="45.75" customHeight="1">
      <c r="A82" s="9"/>
      <c r="B82" s="9"/>
      <c r="C82" s="4">
        <v>85213</v>
      </c>
      <c r="D82" s="190" t="s">
        <v>943</v>
      </c>
      <c r="E82" s="191"/>
      <c r="F82" s="250">
        <v>35200</v>
      </c>
      <c r="G82" s="68">
        <v>17013</v>
      </c>
      <c r="H82" s="142">
        <f aca="true" t="shared" si="1" ref="H82:H91">G82/F82*100</f>
        <v>48.33238636363637</v>
      </c>
    </row>
    <row r="83" spans="1:8" ht="27" customHeight="1">
      <c r="A83" s="5"/>
      <c r="B83" s="5"/>
      <c r="C83" s="5"/>
      <c r="D83" s="1588">
        <v>4130</v>
      </c>
      <c r="E83" s="10" t="s">
        <v>423</v>
      </c>
      <c r="F83" s="68">
        <v>35200</v>
      </c>
      <c r="G83" s="68">
        <v>17013</v>
      </c>
      <c r="H83" s="142">
        <f t="shared" si="1"/>
        <v>48.33238636363637</v>
      </c>
    </row>
    <row r="84" spans="1:8" ht="31.5" customHeight="1">
      <c r="A84" s="9"/>
      <c r="B84" s="9"/>
      <c r="C84" s="9">
        <v>85214</v>
      </c>
      <c r="D84" s="172" t="s">
        <v>464</v>
      </c>
      <c r="E84" s="173"/>
      <c r="F84" s="122">
        <v>304000</v>
      </c>
      <c r="G84" s="122">
        <v>161128</v>
      </c>
      <c r="H84" s="1585">
        <f t="shared" si="1"/>
        <v>53.002631578947366</v>
      </c>
    </row>
    <row r="85" spans="1:8" ht="25.5" customHeight="1">
      <c r="A85" s="9"/>
      <c r="B85" s="9"/>
      <c r="C85" s="5"/>
      <c r="D85" s="22" t="s">
        <v>466</v>
      </c>
      <c r="E85" s="10" t="s">
        <v>421</v>
      </c>
      <c r="F85" s="68">
        <v>304000</v>
      </c>
      <c r="G85" s="68">
        <v>161128</v>
      </c>
      <c r="H85" s="142">
        <f t="shared" si="1"/>
        <v>53.002631578947366</v>
      </c>
    </row>
    <row r="86" spans="1:8" ht="30.75" customHeight="1">
      <c r="A86" s="9"/>
      <c r="B86" s="9"/>
      <c r="C86" s="9">
        <v>85228</v>
      </c>
      <c r="D86" s="172" t="s">
        <v>908</v>
      </c>
      <c r="E86" s="173"/>
      <c r="F86" s="122">
        <v>8900</v>
      </c>
      <c r="G86" s="122">
        <v>4470</v>
      </c>
      <c r="H86" s="1585">
        <f t="shared" si="1"/>
        <v>50.2247191011236</v>
      </c>
    </row>
    <row r="87" spans="1:8" ht="24.75" customHeight="1">
      <c r="A87" s="9"/>
      <c r="B87" s="9"/>
      <c r="C87" s="9"/>
      <c r="D87" s="22" t="s">
        <v>392</v>
      </c>
      <c r="E87" s="25" t="s">
        <v>274</v>
      </c>
      <c r="F87" s="68">
        <v>6600</v>
      </c>
      <c r="G87" s="68">
        <v>2820</v>
      </c>
      <c r="H87" s="142">
        <f t="shared" si="1"/>
        <v>42.72727272727273</v>
      </c>
    </row>
    <row r="88" spans="1:8" ht="25.5" customHeight="1">
      <c r="A88" s="9"/>
      <c r="B88" s="9"/>
      <c r="C88" s="9"/>
      <c r="D88" s="41" t="s">
        <v>393</v>
      </c>
      <c r="E88" s="31" t="s">
        <v>304</v>
      </c>
      <c r="F88" s="122">
        <v>530</v>
      </c>
      <c r="G88" s="68">
        <v>530</v>
      </c>
      <c r="H88" s="142">
        <f t="shared" si="1"/>
        <v>100</v>
      </c>
    </row>
    <row r="89" spans="1:8" ht="26.25" customHeight="1">
      <c r="A89" s="9"/>
      <c r="B89" s="9"/>
      <c r="C89" s="9"/>
      <c r="D89" s="22" t="s">
        <v>394</v>
      </c>
      <c r="E89" s="158" t="s">
        <v>305</v>
      </c>
      <c r="F89" s="68">
        <v>1100</v>
      </c>
      <c r="G89" s="68">
        <v>538</v>
      </c>
      <c r="H89" s="142">
        <f t="shared" si="1"/>
        <v>48.90909090909091</v>
      </c>
    </row>
    <row r="90" spans="1:8" ht="22.5" customHeight="1">
      <c r="A90" s="9"/>
      <c r="B90" s="9"/>
      <c r="C90" s="9"/>
      <c r="D90" s="22" t="s">
        <v>395</v>
      </c>
      <c r="E90" s="158" t="s">
        <v>306</v>
      </c>
      <c r="F90" s="68">
        <v>170</v>
      </c>
      <c r="G90" s="68">
        <v>82</v>
      </c>
      <c r="H90" s="142">
        <f t="shared" si="1"/>
        <v>48.23529411764706</v>
      </c>
    </row>
    <row r="91" spans="1:8" ht="28.5" customHeight="1">
      <c r="A91" s="5"/>
      <c r="B91" s="5"/>
      <c r="C91" s="5"/>
      <c r="D91" s="22" t="s">
        <v>396</v>
      </c>
      <c r="E91" s="10" t="s">
        <v>315</v>
      </c>
      <c r="F91" s="250">
        <v>500</v>
      </c>
      <c r="G91" s="68">
        <v>500</v>
      </c>
      <c r="H91" s="142">
        <f t="shared" si="1"/>
        <v>100</v>
      </c>
    </row>
    <row r="94" ht="12.75">
      <c r="A94" s="39"/>
    </row>
    <row r="95" ht="12.75">
      <c r="A95" s="1"/>
    </row>
    <row r="96" ht="12.75">
      <c r="A96" s="39"/>
    </row>
  </sheetData>
  <mergeCells count="33">
    <mergeCell ref="D86:E86"/>
    <mergeCell ref="D59:E59"/>
    <mergeCell ref="D68:E68"/>
    <mergeCell ref="D82:E82"/>
    <mergeCell ref="D84:E84"/>
    <mergeCell ref="C45:E45"/>
    <mergeCell ref="D46:E46"/>
    <mergeCell ref="D49:E49"/>
    <mergeCell ref="C58:E58"/>
    <mergeCell ref="C37:E37"/>
    <mergeCell ref="D38:E38"/>
    <mergeCell ref="C42:E42"/>
    <mergeCell ref="D43:E43"/>
    <mergeCell ref="D30:E30"/>
    <mergeCell ref="D32:E32"/>
    <mergeCell ref="D34:E34"/>
    <mergeCell ref="A36:E36"/>
    <mergeCell ref="D23:E23"/>
    <mergeCell ref="C25:E25"/>
    <mergeCell ref="D26:E26"/>
    <mergeCell ref="D28:E28"/>
    <mergeCell ref="C17:E17"/>
    <mergeCell ref="D18:E18"/>
    <mergeCell ref="C20:E20"/>
    <mergeCell ref="D21:E21"/>
    <mergeCell ref="A8:H8"/>
    <mergeCell ref="A13:E13"/>
    <mergeCell ref="C14:E14"/>
    <mergeCell ref="D15:E15"/>
    <mergeCell ref="A4:H4"/>
    <mergeCell ref="A5:H5"/>
    <mergeCell ref="A6:H6"/>
    <mergeCell ref="A7:H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UM</cp:lastModifiedBy>
  <cp:lastPrinted>2009-08-28T12:08:59Z</cp:lastPrinted>
  <dcterms:created xsi:type="dcterms:W3CDTF">1997-02-26T13:46:56Z</dcterms:created>
  <dcterms:modified xsi:type="dcterms:W3CDTF">2009-08-31T13:01:44Z</dcterms:modified>
  <cp:category/>
  <cp:version/>
  <cp:contentType/>
  <cp:contentStatus/>
</cp:coreProperties>
</file>